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CUENTA PÚBLICA MUNICPAL 2021\Modulo 1 Información Contable y Financiera\2.-Diciplina Financiera\"/>
    </mc:Choice>
  </mc:AlternateContent>
  <bookViews>
    <workbookView xWindow="0" yWindow="0" windowWidth="26340" windowHeight="8295" tabRatio="863" activeTab="4"/>
  </bookViews>
  <sheets>
    <sheet name="F-1 ESFD LDF 2021" sheetId="13" r:id="rId1"/>
    <sheet name="F-4 BAL PRES 2021" sheetId="14" r:id="rId2"/>
    <sheet name="EAI LDF 2021" sheetId="47" r:id="rId3"/>
    <sheet name="EAEPE LDF 2021" sheetId="48" r:id="rId4"/>
    <sheet name="EAEPE SPC 2021" sheetId="1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a">#REF!</definedName>
    <definedName name="\k">'[1]93'!#REF!</definedName>
    <definedName name="\v">'[1]93'!#REF!</definedName>
    <definedName name="\z">'[1]93'!#REF!</definedName>
    <definedName name="_51321">#REF!</definedName>
    <definedName name="_ACAMBAY_DE_RUÍZ_CASTAÑEDA">#REF!</definedName>
    <definedName name="_ACOLMAN">#REF!</definedName>
    <definedName name="_ACULCO">#REF!</definedName>
    <definedName name="_ALMOLOYA_DE_ALQUISIRAS">#REF!</definedName>
    <definedName name="_ALMOLOYA_DE_JUÁREZ">#REF!</definedName>
    <definedName name="_ALMOLOYA_DEL_RÍO">#REF!</definedName>
    <definedName name="_AMANALCO">#REF!</definedName>
    <definedName name="_AMATEPEC">#REF!</definedName>
    <definedName name="_AMECAMECA">#REF!</definedName>
    <definedName name="_APAXCO">#REF!</definedName>
    <definedName name="_ATENCO">#REF!</definedName>
    <definedName name="_ATIZAPÁN">#REF!</definedName>
    <definedName name="_ATIZAPÁN_DE_ZARAGOZA">#REF!</definedName>
    <definedName name="_ATLACOMULCO">#REF!</definedName>
    <definedName name="_ATLAUTLA">#REF!</definedName>
    <definedName name="_AXAPUSCO">#REF!</definedName>
    <definedName name="_AYAPANGO">#REF!</definedName>
    <definedName name="_CALIMAYA">#REF!</definedName>
    <definedName name="_CAPULHUAC">#REF!</definedName>
    <definedName name="_CHALCO">#REF!</definedName>
    <definedName name="_CHAPA_DE_MOTA">#REF!</definedName>
    <definedName name="_CHAPULTEPEC">#REF!</definedName>
    <definedName name="_CHIAUTLA">#REF!</definedName>
    <definedName name="_CHICOLOAPAN">#REF!</definedName>
    <definedName name="_CHICONCUAC">#REF!</definedName>
    <definedName name="_CHIMALHUACÁN">#REF!</definedName>
    <definedName name="_COACALCO_DE_BERRIOZÁBAL">#REF!</definedName>
    <definedName name="_COATEPEC_HARINAS">#REF!</definedName>
    <definedName name="_COCOTITLÁN">#REF!</definedName>
    <definedName name="_COYOTEPEC">#REF!</definedName>
    <definedName name="_CUAUTITLÁN">#REF!</definedName>
    <definedName name="_CUAUTITLÁN_IZCALLI">#REF!</definedName>
    <definedName name="_DONATO_GUERRA">#REF!</definedName>
    <definedName name="_ECATEPEC_DE_MORELOS">#REF!</definedName>
    <definedName name="_ECATZINGO">#REF!</definedName>
    <definedName name="_EL_ORO">#REF!</definedName>
    <definedName name="_Fill" hidden="1">#REF!</definedName>
    <definedName name="_HUEHUETOCA">#REF!</definedName>
    <definedName name="_HUEYPOXTLA">#REF!</definedName>
    <definedName name="_HUIXQUILUCAN">#REF!</definedName>
    <definedName name="_ISIDRO_FABELA">#REF!</definedName>
    <definedName name="_IXTAPALUCA">#REF!</definedName>
    <definedName name="_IXTAPAN_DE_LA_SAL">#REF!</definedName>
    <definedName name="_IXTAPAN_DEL_ORO">#REF!</definedName>
    <definedName name="_IXTLAHUACA">#REF!</definedName>
    <definedName name="_JALTENCO">#REF!</definedName>
    <definedName name="_JILOTEPEC">#REF!</definedName>
    <definedName name="_JILOTZINGO">#REF!</definedName>
    <definedName name="_JIQUIPILCO">#REF!</definedName>
    <definedName name="_JOCOTITLÁN">#REF!</definedName>
    <definedName name="_JOQUICINGO">#REF!</definedName>
    <definedName name="_JUCHITEPEC">#REF!</definedName>
    <definedName name="_Key1" hidden="1">[2]A!#REF!</definedName>
    <definedName name="_LA_PAZ">#REF!</definedName>
    <definedName name="_LERMA">#REF!</definedName>
    <definedName name="_LUVIANOS">#REF!</definedName>
    <definedName name="_MALINALCO">#REF!</definedName>
    <definedName name="_MELCHOR_OCAMPO">#REF!</definedName>
    <definedName name="_METEPEC">#REF!</definedName>
    <definedName name="_MEXICALTZINGO">#REF!</definedName>
    <definedName name="_MORELOS">#REF!</definedName>
    <definedName name="_NAUCALPAN_DE_JUÁREZ">#REF!</definedName>
    <definedName name="_NEXTLALPAN">#REF!</definedName>
    <definedName name="_NEZAHUALCÓYOTL">#REF!</definedName>
    <definedName name="_NICOLÁS_ROMERO">#REF!</definedName>
    <definedName name="_NOPALTEPEC">#REF!</definedName>
    <definedName name="_OCOYOACAC">#REF!</definedName>
    <definedName name="_OCUILAN">#REF!</definedName>
    <definedName name="_Order1" hidden="1">0</definedName>
    <definedName name="_Order2" hidden="1">255</definedName>
    <definedName name="_OTUMBA">#REF!</definedName>
    <definedName name="_OTZOLOAPAN">#REF!</definedName>
    <definedName name="_OTZOLOTEPEC">#REF!</definedName>
    <definedName name="_OZUMBA">#REF!</definedName>
    <definedName name="_PAPALOTLA">#REF!</definedName>
    <definedName name="_POLOTITLÁN">#REF!</definedName>
    <definedName name="_RAYÓN">#REF!</definedName>
    <definedName name="_SAN_ANTONIO_LA_ISLA">#REF!</definedName>
    <definedName name="_SAN_FELIPE_DEL_PROGRESO">#REF!</definedName>
    <definedName name="_SAN_JOSÉ_DEL_RINCÓN">#REF!</definedName>
    <definedName name="_SAN_MARTÍN_DE_LAS_PIRÁMIDES">#REF!</definedName>
    <definedName name="_SAN_MATEO_ATENCO">#REF!</definedName>
    <definedName name="_SAN_SIMÓN_DE_GUERRERO">#REF!</definedName>
    <definedName name="_SANTO_TOMÁS">#REF!</definedName>
    <definedName name="_SOYANIQUILPAN_DE_JUÁREZ">#REF!</definedName>
    <definedName name="_SULTEPEC">#REF!</definedName>
    <definedName name="_TECÁMAC">#REF!</definedName>
    <definedName name="_TEJUPILCO">#REF!</definedName>
    <definedName name="_TEMAMATLA">#REF!</definedName>
    <definedName name="_TEMASCALAPA">#REF!</definedName>
    <definedName name="_TEMASCALCINGO">#REF!</definedName>
    <definedName name="_TEMASCALTEPEC">#REF!</definedName>
    <definedName name="_TEMOAYA">#REF!</definedName>
    <definedName name="_TENANCINGO">#REF!</definedName>
    <definedName name="_TENANGO_DEL_AIRE">#REF!</definedName>
    <definedName name="_TENANGO_DEL_VALLE">#REF!</definedName>
    <definedName name="_TEOLOYUCAN">#REF!</definedName>
    <definedName name="_TEOTIHUACÁN">#REF!</definedName>
    <definedName name="_TEPETLAOXTOC">#REF!</definedName>
    <definedName name="_TEPETLIXPA">#REF!</definedName>
    <definedName name="_TEPOTZOTLÁN">#REF!</definedName>
    <definedName name="_TEQUIXQUIAC">#REF!</definedName>
    <definedName name="_TEXCALTITLÁN">#REF!</definedName>
    <definedName name="_TEXCALYACAC">#REF!</definedName>
    <definedName name="_TEXCOCO">#REF!</definedName>
    <definedName name="_TEZOYUCA">#REF!</definedName>
    <definedName name="_TIANGUISTENCO">#REF!</definedName>
    <definedName name="_TIMILPAN">#REF!</definedName>
    <definedName name="_TLALMANALCO">#REF!</definedName>
    <definedName name="_TLALNEPANTLA_DE_BAZ">#REF!</definedName>
    <definedName name="_TLATLAYA">#REF!</definedName>
    <definedName name="_TOLUCA">#REF!</definedName>
    <definedName name="_TONANITLA">#REF!</definedName>
    <definedName name="_TONATICO">#REF!</definedName>
    <definedName name="_TULTEPEC">#REF!</definedName>
    <definedName name="_TULTITLÁN">#REF!</definedName>
    <definedName name="_VALLE_DE_BRAVO">#REF!</definedName>
    <definedName name="_VALLE_DE_CHALCO_SOLIDARIDAD">#REF!</definedName>
    <definedName name="_VILLA_DE_ALLENDE">#REF!</definedName>
    <definedName name="_VILLA_DEL_CARBÓN">#REF!</definedName>
    <definedName name="_VILLA_GUERRERO">#REF!</definedName>
    <definedName name="_VILLA_VICTORIA">#REF!</definedName>
    <definedName name="_XALATLACO">#REF!</definedName>
    <definedName name="_XONACATLÁN">#REF!</definedName>
    <definedName name="_ZACAZONAPAN">#REF!</definedName>
    <definedName name="_ZACUALPAN">#REF!</definedName>
    <definedName name="_ZINACANTEPEC">#REF!</definedName>
    <definedName name="_ZUMPAHUACÁN">#REF!</definedName>
    <definedName name="_ZUMPANGO">#REF!</definedName>
    <definedName name="A">#REF!</definedName>
    <definedName name="A_impresión_IM">'[3]Crese-05'!$B$1:$N$14</definedName>
    <definedName name="aaaa">'[4]Crese-05'!$B$1:$N$14</definedName>
    <definedName name="Aguascalientes">[5]Listas!#REF!</definedName>
    <definedName name="AN">'[6]DCCOA-5A'!$B$1:$N$12</definedName>
    <definedName name="ANEXOS">'[3]Crese-05'!$B$1:$N$14</definedName>
    <definedName name="AÑO">[7]EAIP2012!#REF!</definedName>
    <definedName name="_xlnm.Print_Area" localSheetId="3">'EAEPE LDF 2021'!$A$1:$I$178</definedName>
    <definedName name="_xlnm.Print_Area" localSheetId="4">'EAEPE SPC 2021'!$A$1:$H$58</definedName>
    <definedName name="_xlnm.Print_Area" localSheetId="2">'EAI LDF 2021'!$A$1:$H$89</definedName>
    <definedName name="_xlnm.Print_Area" localSheetId="0">'F-1 ESFD LDF 2021'!$A$1:$G$107</definedName>
    <definedName name="_xlnm.Print_Area" localSheetId="1">'F-4 BAL PRES 2021'!$A$1:$F$86</definedName>
    <definedName name="_xlnm.Print_Area">[8]REL93!#REF!</definedName>
    <definedName name="AUTORIZADO_MES">[7]EAIP2012!#REF!</definedName>
    <definedName name="b">[9]Tablas!#REF!</definedName>
    <definedName name="Baja_California">[5]Listas!#REF!</definedName>
    <definedName name="Baja_California_Sur">[5]Listas!#REF!</definedName>
    <definedName name="_xlnm.Database">#REF!</definedName>
    <definedName name="BERE">#REF!</definedName>
    <definedName name="CAEM">#REF!</definedName>
    <definedName name="Campeche">[5]Listas!#REF!</definedName>
    <definedName name="Chiapas">[5]Listas!#REF!</definedName>
    <definedName name="Chihuahua">[5]Listas!#REF!</definedName>
    <definedName name="cines">#REF!</definedName>
    <definedName name="Coahuila_de_Zaragoza">[5]Listas!#REF!</definedName>
    <definedName name="Colima">[5]Listas!#REF!</definedName>
    <definedName name="CUADRO" hidden="1">[10]POBLACION!$A$17:$A$146</definedName>
    <definedName name="cuadrosss">'[11]EDO POS FINAN'!#REF!</definedName>
    <definedName name="DDD">#REF!</definedName>
    <definedName name="depreciacion">#REF!</definedName>
    <definedName name="DEUDA_PUBLICA_DE_ENTIDADES_FEDERATIVAS_Y_MUNICIPIOS_POR_TIPO_DE_DEUDOR">#REF!</definedName>
    <definedName name="DFG">[12]Tablas!#REF!</definedName>
    <definedName name="DIA">[7]EAIP2012!#REF!</definedName>
    <definedName name="DIFERENCIAS">#N/A</definedName>
    <definedName name="Distrito">#REF!</definedName>
    <definedName name="Distrito_Federal">[5]Listas!#REF!</definedName>
    <definedName name="DSTRD">'[13]Crese-05'!$B$1:$N$14</definedName>
    <definedName name="Durango">[5]Listas!#REF!</definedName>
    <definedName name="e">#REF!</definedName>
    <definedName name="EDO_ACTIVCons1.1">[14]Tablas!#REF!</definedName>
    <definedName name="Endeudamiento" hidden="1">{"'Hoja1'!$C$7:$D$8","'Hoja1'!$C$7:$D$8"}</definedName>
    <definedName name="Entidad">[5]Listas!$A$2:$A$33</definedName>
    <definedName name="Entrante">INDIRECT(VLOOKUP(#REF!,#REF!,7,0))</definedName>
    <definedName name="ENTRANTE_Acambay_de_Ruiz_Castañeda">#REF!</definedName>
    <definedName name="ENTRANTE_Acolman">#REF!</definedName>
    <definedName name="ENTRANTE_Aculco">#REF!</definedName>
    <definedName name="ENTRANTE_Almoloya_de_Alquisiras">#REF!</definedName>
    <definedName name="ENTRANTE_Almoloya_de_Juárez">#REF!</definedName>
    <definedName name="ENTRANTE_Almoloya_del_Río">#REF!</definedName>
    <definedName name="ENTRANTE_Amanalco">#REF!</definedName>
    <definedName name="ENTRANTE_Amatepec">#REF!</definedName>
    <definedName name="ENTRANTE_Amecameca">#REF!</definedName>
    <definedName name="ENTRANTE_Apaxco">#REF!</definedName>
    <definedName name="ENTRANTE_Atenco">#REF!</definedName>
    <definedName name="ENTRANTE_Atizapán">#REF!</definedName>
    <definedName name="ENTRANTE_Atizapán_de_Zaragoza">#REF!</definedName>
    <definedName name="ENTRANTE_Atlacomulco">#REF!</definedName>
    <definedName name="ENTRANTE_Atlautla">#REF!</definedName>
    <definedName name="ENTRANTE_Axapusco">#REF!</definedName>
    <definedName name="ENTRANTE_Ayapango">#REF!</definedName>
    <definedName name="ENTRANTE_Calimaya">#REF!</definedName>
    <definedName name="ENTRANTE_Capulhuac">#REF!</definedName>
    <definedName name="ENTRANTE_Chalco">#REF!</definedName>
    <definedName name="ENTRANTE_Chapa_de_Mota">#REF!</definedName>
    <definedName name="ENTRANTE_Chapultepec">#REF!</definedName>
    <definedName name="ENTRANTE_Chiautla">#REF!</definedName>
    <definedName name="ENTRANTE_Chicoloapan">#REF!</definedName>
    <definedName name="ENTRANTE_Chiconcuac">#REF!</definedName>
    <definedName name="ENTRANTE_Chimalhuacán">#REF!</definedName>
    <definedName name="ENTRANTE_Coacalco_de_Berriozábal">#REF!</definedName>
    <definedName name="ENTRANTE_Coatepec_Harinas">#REF!</definedName>
    <definedName name="ENTRANTE_Cocotitlán">#REF!</definedName>
    <definedName name="ENTRANTE_Coyotepec">#REF!</definedName>
    <definedName name="ENTRANTE_Cuautitlán">#REF!</definedName>
    <definedName name="ENTRANTE_Cuautitlán_Izcalli">#REF!</definedName>
    <definedName name="ENTRANTE_Donato_Guerra">#REF!</definedName>
    <definedName name="ENTRANTE_Ecatepec_de_Morelos">#REF!</definedName>
    <definedName name="ENTRANTE_Ecatzingo">#REF!</definedName>
    <definedName name="ENTRANTE_El_Oro">#REF!</definedName>
    <definedName name="ENTRANTE_Huehuetoca">#REF!</definedName>
    <definedName name="ENTRANTE_Hueypoxtla">#REF!</definedName>
    <definedName name="ENTRANTE_Huixquilucan">#REF!</definedName>
    <definedName name="ENTRANTE_Isidro_Fabela">#REF!</definedName>
    <definedName name="ENTRANTE_Ixtapaluca">#REF!</definedName>
    <definedName name="ENTRANTE_Ixtapan_de_la_Sal">#REF!</definedName>
    <definedName name="ENTRANTE_Ixtapan_del_Oro">#REF!</definedName>
    <definedName name="ENTRANTE_Ixtlahuaca">#REF!</definedName>
    <definedName name="ENTRANTE_Jaltenco">#REF!</definedName>
    <definedName name="ENTRANTE_Jilotepec">#REF!</definedName>
    <definedName name="ENTRANTE_Jilotzingo">#REF!</definedName>
    <definedName name="ENTRANTE_Jiquipilco">#REF!</definedName>
    <definedName name="ENTRANTE_Jocotitlán">#REF!</definedName>
    <definedName name="ENTRANTE_Joquicingo">#REF!</definedName>
    <definedName name="ENTRANTE_Juchitepec">#REF!</definedName>
    <definedName name="ENTRANTE_La_Paz">#REF!</definedName>
    <definedName name="ENTRANTE_Lerma">#REF!</definedName>
    <definedName name="ENTRANTE_Luvianos">#REF!</definedName>
    <definedName name="ENTRANTE_Malinalco">#REF!</definedName>
    <definedName name="ENTRANTE_Melchor_Ocampo">#REF!</definedName>
    <definedName name="ENTRANTE_Metepec">#REF!</definedName>
    <definedName name="ENTRANTE_Mexicaltzingo">#REF!</definedName>
    <definedName name="ENTRANTE_Morelos">#REF!</definedName>
    <definedName name="ENTRANTE_Naucalpan_de_Juárez">#REF!</definedName>
    <definedName name="ENTRANTE_Nextlalpan">#REF!</definedName>
    <definedName name="ENTRANTE_Nezahualcóyotl">#REF!</definedName>
    <definedName name="ENTRANTE_Nicolás_Romero">#REF!</definedName>
    <definedName name="ENTRANTE_Nopaltepec">#REF!</definedName>
    <definedName name="ENTRANTE_Ocoyoacac">#REF!</definedName>
    <definedName name="ENTRANTE_Ocuilan">#REF!</definedName>
    <definedName name="ENTRANTE_Otumba">#REF!</definedName>
    <definedName name="ENTRANTE_Otzoloapan">#REF!</definedName>
    <definedName name="ENTRANTE_Otzolotepec">#REF!</definedName>
    <definedName name="ENTRANTE_Ozumba">#REF!</definedName>
    <definedName name="ENTRANTE_Papalotla">#REF!</definedName>
    <definedName name="ENTRANTE_Polotitlán">#REF!</definedName>
    <definedName name="ENTRANTE_Rayón">#REF!</definedName>
    <definedName name="ENTRANTE_San_Antonio_la_Isla">#REF!</definedName>
    <definedName name="ENTRANTE_San_Felipe_del_Progreso">#REF!</definedName>
    <definedName name="ENTRANTE_San_José_del_Rincón">#REF!</definedName>
    <definedName name="ENTRANTE_San_Martín_de_las_Pirámides">#REF!</definedName>
    <definedName name="ENTRANTE_San_Mateo_Atenco">#REF!</definedName>
    <definedName name="ENTRANTE_San_Simón_de_Guerrero">#REF!</definedName>
    <definedName name="ENTRANTE_Santo_Tomás">#REF!</definedName>
    <definedName name="ENTRANTE_Soyaniquilpan_de_Juárez">#REF!</definedName>
    <definedName name="ENTRANTE_Sultepec">#REF!</definedName>
    <definedName name="ENTRANTE_Tecámac">#REF!</definedName>
    <definedName name="ENTRANTE_Tejupilco">#REF!</definedName>
    <definedName name="ENTRANTE_Temamatla">#REF!</definedName>
    <definedName name="ENTRANTE_Temascalapa">#REF!</definedName>
    <definedName name="ENTRANTE_Temascalcingo">#REF!</definedName>
    <definedName name="ENTRANTE_Temascaltepec">#REF!</definedName>
    <definedName name="ENTRANTE_Temoaya">#REF!</definedName>
    <definedName name="ENTRANTE_Tenancingo">#REF!</definedName>
    <definedName name="ENTRANTE_Tenango_del_Aire">#REF!</definedName>
    <definedName name="ENTRANTE_Tenango_del_Valle">#REF!</definedName>
    <definedName name="ENTRANTE_Teoloyucán">#REF!</definedName>
    <definedName name="ENTRANTE_Teotihuacán">#REF!</definedName>
    <definedName name="ENTRANTE_Tepetlaoxtoc">#REF!</definedName>
    <definedName name="ENTRANTE_Tepetlixpa">#REF!</definedName>
    <definedName name="ENTRANTE_Tepotzotlán">#REF!</definedName>
    <definedName name="ENTRANTE_Tequixquiac">#REF!</definedName>
    <definedName name="ENTRANTE_Texcaltitlán">#REF!</definedName>
    <definedName name="ENTRANTE_Texcalyacac">#REF!</definedName>
    <definedName name="ENTRANTE_Texcoco">#REF!</definedName>
    <definedName name="ENTRANTE_Tezoyuca">#REF!</definedName>
    <definedName name="ENTRANTE_Tianguistenco">#REF!</definedName>
    <definedName name="ENTRANTE_Timilpan">#REF!</definedName>
    <definedName name="ENTRANTE_Tlalmanalco">#REF!</definedName>
    <definedName name="ENTRANTE_Tlalnepantla_de_Baz">#REF!</definedName>
    <definedName name="ENTRANTE_Tlatlaya">#REF!</definedName>
    <definedName name="ENTRANTE_Toluca">#REF!</definedName>
    <definedName name="ENTRANTE_Tonanitla">#REF!</definedName>
    <definedName name="ENTRANTE_Tonatico">#REF!</definedName>
    <definedName name="ENTRANTE_Tultepec">#REF!</definedName>
    <definedName name="ENTRANTE_Tultitlán">#REF!</definedName>
    <definedName name="ENTRANTE_Valle_de_Bravo">#REF!</definedName>
    <definedName name="ENTRANTE_Valle_de_Chalco_Solidaridad">#REF!</definedName>
    <definedName name="ENTRANTE_Villa_de_Allende">#REF!</definedName>
    <definedName name="ENTRANTE_Villa_del_Carbón">#REF!</definedName>
    <definedName name="ENTRANTE_Villa_Guerrero">#REF!</definedName>
    <definedName name="ENTRANTE_Villa_Victoria">#REF!</definedName>
    <definedName name="ENTRANTE_Xalatlaco">#REF!</definedName>
    <definedName name="ENTRANTE_Xonacatlán">#REF!</definedName>
    <definedName name="ENTRANTE_Zacazonapan">#REF!</definedName>
    <definedName name="ENTRANTE_Zacualpan">#REF!</definedName>
    <definedName name="ENTRANTE_Zinacantepec">#REF!</definedName>
    <definedName name="ENTRANTE_Zumpahuacán">#REF!</definedName>
    <definedName name="ENTRANTE_Zumpango">#REF!</definedName>
    <definedName name="ESTADO">[14]Tablas!#REF!</definedName>
    <definedName name="eter">#REF!</definedName>
    <definedName name="EVHP">[12]Tablas!#REF!</definedName>
    <definedName name="EWW">[12]Tablas!#REF!</definedName>
    <definedName name="fasdfas">#REF!</definedName>
    <definedName name="fdgfg">#REF!</definedName>
    <definedName name="FEC_GRAL">[7]EAIP2012!#REF!</definedName>
    <definedName name="FF">[12]Tablas!#REF!</definedName>
    <definedName name="FFFFFFFFFFFF">'[15]EDO POS FINAN'!#REF!</definedName>
    <definedName name="fgd">'[13]Crese-05'!$B$1:$N$14</definedName>
    <definedName name="fofof">#REF!</definedName>
    <definedName name="FOFOF1">#REF!</definedName>
    <definedName name="FOR">#REF!</definedName>
    <definedName name="FotoEdo._Mexico">OFFSET([16]BASE!$J$1,MATCH([16]ESTADOS!$U$19,[16]BASE!$A$2:$A$4,0),0,1,1)</definedName>
    <definedName name="FotoHidalgo">OFFSET([16]BASE!$I$1,MATCH([16]ESTADOS!$U$26,[16]BASE!$A$2:$A$4,0),0,1,1)</definedName>
    <definedName name="Fotopuebla">OFFSET([16]BASE!$B$1,MATCH([16]ESTADOS!$U$18,[16]BASE!$A$2:$A$4,0),0,1,1)</definedName>
    <definedName name="FotoVeracruz">OFFSET([16]BASE!$C$1,MATCH([16]ESTADOS!$U$23,[16]BASE!$A$2:$A$4,0),0,1,1)</definedName>
    <definedName name="FRDF">#REF!</definedName>
    <definedName name="gfhfd">#REF!</definedName>
    <definedName name="GH">[12]Tablas!#REF!</definedName>
    <definedName name="grupos_1">[17]FERNANDO!$A$10:$E$771</definedName>
    <definedName name="grupos_e">[17]FERNANDO!$A$10:$E$771</definedName>
    <definedName name="Guanajuato">[5]Listas!#REF!</definedName>
    <definedName name="Guerrero">[5]Listas!#REF!</definedName>
    <definedName name="GYG">'[13]Crese-05'!$B$1:$N$14</definedName>
    <definedName name="h">'[18]EDO POS FINAN'!$B$2:$S$43</definedName>
    <definedName name="HHH">[12]Tablas!#REF!</definedName>
    <definedName name="Hidalgo">[5]Listas!#REF!</definedName>
    <definedName name="hola">'[19]EDO POS FINAN'!#REF!</definedName>
    <definedName name="HTML_CodePage" hidden="1">1252</definedName>
    <definedName name="HTML_Control" hidden="1">{"'Hoja1'!$C$7:$D$8","'Hoja1'!$C$7:$D$8"}</definedName>
    <definedName name="HTML_Description" hidden="1">""</definedName>
    <definedName name="HTML_Email" hidden="1">"diaz0705@mexico.com"</definedName>
    <definedName name="HTML_Header" hidden="1">"busquedas"</definedName>
    <definedName name="HTML_LastUpdate" hidden="1">"22/11/99"</definedName>
    <definedName name="HTML_LineAfter" hidden="1">TRUE</definedName>
    <definedName name="HTML_LineBefore" hidden="1">TRUE</definedName>
    <definedName name="HTML_Name" hidden="1">"add"</definedName>
    <definedName name="HTML_OBDlg2" hidden="1">TRUE</definedName>
    <definedName name="HTML_OBDlg4" hidden="1">TRUE</definedName>
    <definedName name="HTML_OS" hidden="1">0</definedName>
    <definedName name="HTML_PathFile" hidden="1">"c:\archivar\tesis\varios"</definedName>
    <definedName name="HTML_Title" hidden="1">"tonto"</definedName>
    <definedName name="I_EGRESOS">#REF!</definedName>
    <definedName name="indice" hidden="1">#REF!</definedName>
    <definedName name="ingre">[20]EG13!#REF!</definedName>
    <definedName name="ISRA">[14]Tablas!#REF!</definedName>
    <definedName name="j">[9]Tablas!#REF!</definedName>
    <definedName name="Jalisco">[5]Listas!#REF!</definedName>
    <definedName name="JKLJ">#REF!</definedName>
    <definedName name="KHJHGÑH">#REF!</definedName>
    <definedName name="KJK">#REF!</definedName>
    <definedName name="KJL">#REF!</definedName>
    <definedName name="KO">[14]Tablas!#REF!</definedName>
    <definedName name="L">#REF!</definedName>
    <definedName name="LLL">'[6]DCCOA-5A'!$B$1:$N$12</definedName>
    <definedName name="lol">#REF!</definedName>
    <definedName name="LOOLLLL">[21]Tablas!#REF!</definedName>
    <definedName name="LOP">[21]Tablas!#REF!</definedName>
    <definedName name="M">[12]Tablas!#REF!</definedName>
    <definedName name="mairopxs">[12]Tablas!#REF!</definedName>
    <definedName name="Mapa">INDIRECT([22]mapa!$S$3)</definedName>
    <definedName name="MES">[7]EAIP2012!#REF!</definedName>
    <definedName name="Michoacán_de_Ocampo">#REF!</definedName>
    <definedName name="MODIFICACIONES">#REF!</definedName>
    <definedName name="Morelos">[5]Listas!#REF!</definedName>
    <definedName name="MPIO">[7]EAIP2012!#REF!</definedName>
    <definedName name="Nayarit">[5]Listas!#REF!</definedName>
    <definedName name="NM">[12]Tablas!#REF!</definedName>
    <definedName name="NO_MPIO">[7]EAIP2012!#REF!</definedName>
    <definedName name="nuevaley">#REF!</definedName>
    <definedName name="Nuevo_León">[5]Listas!#REF!</definedName>
    <definedName name="ñ">#REF!</definedName>
    <definedName name="O">[9]Tablas!#REF!</definedName>
    <definedName name="Oaxaca">[5]Listas!#REF!</definedName>
    <definedName name="OBSE">#REF!</definedName>
    <definedName name="OBSERV">#REF!</definedName>
    <definedName name="OBSERVACION">#REF!</definedName>
    <definedName name="ojuguytf">#REF!</definedName>
    <definedName name="ok" hidden="1">[2]A!#REF!</definedName>
    <definedName name="otro" hidden="1">{"'Hoja1'!$C$7:$D$8","'Hoja1'!$C$7:$D$8"}</definedName>
    <definedName name="OUH">#REF!</definedName>
    <definedName name="ParPol">INDIRECT((VLOOKUP(#REF!,#REF!,6,FALSE)))</definedName>
    <definedName name="pp">[14]Tablas!#REF!</definedName>
    <definedName name="Ppto_Depcias">#REF!</definedName>
    <definedName name="Print_Area">[8]REL93!#REF!</definedName>
    <definedName name="PROP">[12]Tablas!#REF!</definedName>
    <definedName name="Puebla">[5]Listas!#REF!</definedName>
    <definedName name="q">#REF!</definedName>
    <definedName name="Querétaro">[5]Listas!#REF!</definedName>
    <definedName name="Quintana_Roo">[5]Listas!#REF!</definedName>
    <definedName name="RECAUDACIÓN_PUENTES_ESTATALES_Y_CARRETERAS_CONCESIONADAS">[23]CONCENTRADO!$K$23:$S$45</definedName>
    <definedName name="RECOM">#REF!</definedName>
    <definedName name="RECOMENDA">#REF!</definedName>
    <definedName name="res">'[24]EDO POS FINAN'!$B$2:$S$45</definedName>
    <definedName name="rrrrrrrr">#REF!</definedName>
    <definedName name="RYTY">#REF!</definedName>
    <definedName name="SALIENTE">INDIRECT(VLOOKUP(#REF!,#REF!,4,0))</definedName>
    <definedName name="SALIENTE_Acambay_de_Ruiz_Castañeda">#REF!</definedName>
    <definedName name="SALIENTE_Acolman">#REF!</definedName>
    <definedName name="SALIENTE_Aculco">#REF!</definedName>
    <definedName name="SALIENTE_Almoloya_de_Alquisiras">#REF!</definedName>
    <definedName name="SALIENTE_Almoloya_de_Juárez">#REF!</definedName>
    <definedName name="SALIENTE_Almoloya_del_Río">#REF!</definedName>
    <definedName name="SALIENTE_Amanalco">#REF!</definedName>
    <definedName name="SALIENTE_Amatepec">#REF!</definedName>
    <definedName name="SALIENTE_Amecameca">#REF!</definedName>
    <definedName name="SALIENTE_Apaxco">#REF!</definedName>
    <definedName name="SALIENTE_Atenco">#REF!</definedName>
    <definedName name="SALIENTE_Atizapán">#REF!</definedName>
    <definedName name="SALIENTE_Atizapán_de_Zaragoza">#REF!</definedName>
    <definedName name="SALIENTE_Atlacomulco">#REF!</definedName>
    <definedName name="SALIENTE_Atlautla">#REF!</definedName>
    <definedName name="SALIENTE_Axapusco">#REF!</definedName>
    <definedName name="SALIENTE_Ayapango">#REF!</definedName>
    <definedName name="SALIENTE_Calimaya">#REF!</definedName>
    <definedName name="SALIENTE_Capulhuac">#REF!</definedName>
    <definedName name="SALIENTE_Chalco">#REF!</definedName>
    <definedName name="SALIENTE_Chapa_de_Mota">#REF!</definedName>
    <definedName name="SALIENTE_Chapultepec">#REF!</definedName>
    <definedName name="SALIENTE_Chiautla">#REF!</definedName>
    <definedName name="SALIENTE_Chicoloapan">#REF!</definedName>
    <definedName name="SALIENTE_Chiconcuac">#REF!</definedName>
    <definedName name="SALIENTE_Chimalhuacán">#REF!</definedName>
    <definedName name="SALIENTE_Coacalco_de_Berriozábal">#REF!</definedName>
    <definedName name="SALIENTE_Coatepec_Harinas">#REF!</definedName>
    <definedName name="SALIENTE_Cocotitlán">#REF!</definedName>
    <definedName name="SALIENTE_Coyotepec">#REF!</definedName>
    <definedName name="SALIENTE_Cuautitlán">#REF!</definedName>
    <definedName name="SALIENTE_Cuautitlán_Izcalli">#REF!</definedName>
    <definedName name="SALIENTE_Donato_Guerra">#REF!</definedName>
    <definedName name="SALIENTE_Ecatepec_de_Morelos">#REF!</definedName>
    <definedName name="SALIENTE_Ecatzingo">#REF!</definedName>
    <definedName name="SALIENTE_El_Oro">#REF!</definedName>
    <definedName name="SALIENTE_Huehuetoca">#REF!</definedName>
    <definedName name="SALIENTE_Hueypoxtla">#REF!</definedName>
    <definedName name="SALIENTE_Huixquilucan">#REF!</definedName>
    <definedName name="SALIENTE_Isidro_Fabela">#REF!</definedName>
    <definedName name="SALIENTE_Ixtapaluca">#REF!</definedName>
    <definedName name="SALIENTE_Ixtapan_de_la_Sal">#REF!</definedName>
    <definedName name="SALIENTE_Ixtapan_del_Oro">#REF!</definedName>
    <definedName name="SALIENTE_Ixtlahuaca">#REF!</definedName>
    <definedName name="SALIENTE_Jaltenco">#REF!</definedName>
    <definedName name="SALIENTE_Jilotepec">#REF!</definedName>
    <definedName name="SALIENTE_Jilotzingo">#REF!</definedName>
    <definedName name="SALIENTE_Jiquipilco">#REF!</definedName>
    <definedName name="SALIENTE_Jocotitlán">#REF!</definedName>
    <definedName name="SALIENTE_Joquicingo">#REF!</definedName>
    <definedName name="SALIENTE_Juchitepec">#REF!</definedName>
    <definedName name="SALIENTE_La_Paz">#REF!</definedName>
    <definedName name="SALIENTE_Lerma">#REF!</definedName>
    <definedName name="SALIENTE_Luvianos">#REF!</definedName>
    <definedName name="SALIENTE_Malinalco">#REF!</definedName>
    <definedName name="SALIENTE_Melchor_Ocampo">#REF!</definedName>
    <definedName name="SALIENTE_Metepec">#REF!</definedName>
    <definedName name="SALIENTE_Mexicaltzingo">#REF!</definedName>
    <definedName name="SALIENTE_Morelos">#REF!</definedName>
    <definedName name="SALIENTE_Naucalpan_de_Juárez">#REF!</definedName>
    <definedName name="SALIENTE_Nextlalpan">#REF!</definedName>
    <definedName name="SALIENTE_Nezahualcóyotl">#REF!</definedName>
    <definedName name="SALIENTE_Nicolás_Romero">#REF!</definedName>
    <definedName name="SALIENTE_Nopaltepec">#REF!</definedName>
    <definedName name="SALIENTE_Ocoyoacac">#REF!</definedName>
    <definedName name="SALIENTE_Ocuilan">#REF!</definedName>
    <definedName name="SALIENTE_Otumba">#REF!</definedName>
    <definedName name="SALIENTE_Otzoloapan">#REF!</definedName>
    <definedName name="SALIENTE_Otzolotepec">#REF!</definedName>
    <definedName name="SALIENTE_Ozumba">#REF!</definedName>
    <definedName name="SALIENTE_Papalotla">#REF!</definedName>
    <definedName name="SALIENTE_Polotitlán">#REF!</definedName>
    <definedName name="SALIENTE_Rayón">#REF!</definedName>
    <definedName name="SALIENTE_San_Antonio_la_Isla">#REF!</definedName>
    <definedName name="SALIENTE_San_Felipe_del_Progreso">#REF!</definedName>
    <definedName name="SALIENTE_San_José_del_Rincón">#REF!</definedName>
    <definedName name="SALIENTE_San_Martín_de_las_Pirámides">#REF!</definedName>
    <definedName name="SALIENTE_San_Mateo_Atenco">#REF!</definedName>
    <definedName name="SALIENTE_San_Simón_de_Guerrero">#REF!</definedName>
    <definedName name="SALIENTE_Santo_Tomás">#REF!</definedName>
    <definedName name="SALIENTE_Soyaniquilpan_de_Juárez">#REF!</definedName>
    <definedName name="SALIENTE_Sultepec">#REF!</definedName>
    <definedName name="SALIENTE_Tecámac">#REF!</definedName>
    <definedName name="SALIENTE_Tejupilco">#REF!</definedName>
    <definedName name="SALIENTE_Temamatla">#REF!</definedName>
    <definedName name="SALIENTE_Temascalapa">#REF!</definedName>
    <definedName name="SALIENTE_Temascalcingo">#REF!</definedName>
    <definedName name="SALIENTE_Temascaltepec">#REF!</definedName>
    <definedName name="SALIENTE_Temoaya">#REF!</definedName>
    <definedName name="SALIENTE_Tenancingo">#REF!</definedName>
    <definedName name="SALIENTE_Tenango_del_Aire">#REF!</definedName>
    <definedName name="SALIENTE_Tenango_del_Valle">#REF!</definedName>
    <definedName name="SALIENTE_Teoloyucán">#REF!</definedName>
    <definedName name="SALIENTE_Teotihuacán">#REF!</definedName>
    <definedName name="SALIENTE_Tepetlaoxtoc">#REF!</definedName>
    <definedName name="SALIENTE_Tepetlixpa">#REF!</definedName>
    <definedName name="SALIENTE_Tepotzotlán">#REF!</definedName>
    <definedName name="SALIENTE_Tequixquiac">#REF!</definedName>
    <definedName name="SALIENTE_Texcaltitlán">#REF!</definedName>
    <definedName name="SALIENTE_Texcalyacac">#REF!</definedName>
    <definedName name="SALIENTE_Texcoco">#REF!</definedName>
    <definedName name="SALIENTE_Tezoyuca">#REF!</definedName>
    <definedName name="SALIENTE_Tianguistenco">#REF!</definedName>
    <definedName name="SALIENTE_Timilpan">#REF!</definedName>
    <definedName name="SALIENTE_Tlalmanalco">#REF!</definedName>
    <definedName name="SALIENTE_Tlalnepantla_de_Baz">#REF!</definedName>
    <definedName name="SALIENTE_Tlatlaya">#REF!</definedName>
    <definedName name="SALIENTE_Toluca">#REF!</definedName>
    <definedName name="SALIENTE_Tonanitla">#REF!</definedName>
    <definedName name="SALIENTE_Tonatico">#REF!</definedName>
    <definedName name="SALIENTE_Tultepec">#REF!</definedName>
    <definedName name="SALIENTE_Tultitlán">#REF!</definedName>
    <definedName name="SALIENTE_Valle_de_Bravo">#REF!</definedName>
    <definedName name="SALIENTE_Valle_de_Chalco_Solidaridad">#REF!</definedName>
    <definedName name="SALIENTE_Villa_de_Allende">#REF!</definedName>
    <definedName name="SALIENTE_Villa_del_Carbón">#REF!</definedName>
    <definedName name="SALIENTE_Villa_Guerrero">#REF!</definedName>
    <definedName name="SALIENTE_Villa_Victoria">#REF!</definedName>
    <definedName name="SALIENTE_Xalatlaco">#REF!</definedName>
    <definedName name="SALIENTE_Xonacatlán">#REF!</definedName>
    <definedName name="SALIENTE_Zacazonapan">#REF!</definedName>
    <definedName name="SALIENTE_Zacualpan">#REF!</definedName>
    <definedName name="SALIENTE_Zinacantepec">#REF!</definedName>
    <definedName name="SALIENTE_Zumpahuacán">#REF!</definedName>
    <definedName name="SALIENTE_Zumpango">#REF!</definedName>
    <definedName name="San_Luis_Potosí">[5]Listas!#REF!</definedName>
    <definedName name="Seleccionado">[25]datos!$AF$3</definedName>
    <definedName name="Sinaloa">[5]Listas!#REF!</definedName>
    <definedName name="Sonora">[5]Listas!#REF!</definedName>
    <definedName name="SUB">#REF!</definedName>
    <definedName name="SUBA">[12]Tablas!#REF!</definedName>
    <definedName name="suba2">[14]Tablas!#REF!</definedName>
    <definedName name="Tabasco">[5]Listas!#REF!</definedName>
    <definedName name="Tamaulipas">[5]Listas!#REF!</definedName>
    <definedName name="thalia">'[24]EDO POS FINAN'!$B$2:$S$45</definedName>
    <definedName name="_xlnm.Print_Titles" localSheetId="0">'F-1 ESFD LDF 2021'!$2:$12</definedName>
    <definedName name="Títulos_a_imprimir_IM">'[26]EDO POS FINAN'!#REF!</definedName>
    <definedName name="Tlaxcala">[5]Listas!#REF!</definedName>
    <definedName name="todos">#REF!</definedName>
    <definedName name="tonod" hidden="1">{"'Hoja1'!$C$7:$D$8","'Hoja1'!$C$7:$D$8"}</definedName>
    <definedName name="toño">#REF!</definedName>
    <definedName name="topo">INDIRECT((VLOOKUP(#REF!,[27]topo!$B$2:$E$126,4,0)))</definedName>
    <definedName name="Transf.">#REF!</definedName>
    <definedName name="tras">[5]Listas!#REF!</definedName>
    <definedName name="traspasos">#REF!</definedName>
    <definedName name="TRY">[12]Tablas!#REF!</definedName>
    <definedName name="tu">#REF!</definedName>
    <definedName name="TYYY">#REF!</definedName>
    <definedName name="u">[9]Tablas!#REF!</definedName>
    <definedName name="USMO">#REF!</definedName>
    <definedName name="VARIABLES">#N/A</definedName>
    <definedName name="Veracruz">[5]Listas!#REF!</definedName>
    <definedName name="w">#REF!</definedName>
    <definedName name="ws">#REF!</definedName>
    <definedName name="x">#REF!</definedName>
    <definedName name="xxx">'[24]EDO POS FINAN'!$B$2:$S$45</definedName>
    <definedName name="y">'[28]EDO POS FINAN'!$B$2:$S$45</definedName>
    <definedName name="ya" hidden="1">{"'Hoja1'!$C$7:$D$8","'Hoja1'!$C$7:$D$8"}</definedName>
    <definedName name="yo" hidden="1">{"'Hoja1'!$C$7:$D$8","'Hoja1'!$C$7:$D$8"}</definedName>
    <definedName name="Yucatán">[5]Listas!#REF!</definedName>
    <definedName name="yuyu">#REF!</definedName>
    <definedName name="Z_05A24B3F_0046_4A93_964B_C8E884CA78A3_.wvu.PrintArea" localSheetId="0" hidden="1">'F-1 ESFD LDF 2021'!$B$1:$G$95</definedName>
    <definedName name="Z_05A24B3F_0046_4A93_964B_C8E884CA78A3_.wvu.PrintTitles" localSheetId="0" hidden="1">'F-1 ESFD LDF 2021'!$2:$12</definedName>
    <definedName name="Z_AB7C7113_F865_4779_9FA4_3A0AD2C9E93A_.wvu.PrintArea" localSheetId="0" hidden="1">'F-1 ESFD LDF 2021'!$B$1:$G$95</definedName>
    <definedName name="Z_AB7C7113_F865_4779_9FA4_3A0AD2C9E93A_.wvu.PrintTitles" localSheetId="0" hidden="1">'F-1 ESFD LDF 2021'!$2:$12</definedName>
    <definedName name="Zacatecas">[5]Listas!#REF!</definedName>
    <definedName name="ZINA">#REF!</definedName>
    <definedName name="zz">'[29]EDO POS FINAN'!$B$2:$S$43</definedName>
  </definedNames>
  <calcPr calcId="162913"/>
  <customWorkbookViews>
    <customWorkbookView name="JAIRO CARBAJAL RODRIGUEZ - Vista personalizada" guid="{AB7C7113-F865-4779-9FA4-3A0AD2C9E93A}" mergeInterval="0" personalView="1" maximized="1" xWindow="-8" yWindow="-8" windowWidth="1936" windowHeight="1056" tabRatio="863" activeSheetId="1"/>
    <customWorkbookView name="ESTHER RAMIREZ DOMINGUEZ - Vista personalizada" guid="{05A24B3F-0046-4A93-964B-C8E884CA78A3}" mergeInterval="0" personalView="1" maximized="1" xWindow="-8" yWindow="-8" windowWidth="1936" windowHeight="1056" tabRatio="863" activeSheetId="29"/>
  </customWorkbookViews>
</workbook>
</file>

<file path=xl/calcChain.xml><?xml version="1.0" encoding="utf-8"?>
<calcChain xmlns="http://schemas.openxmlformats.org/spreadsheetml/2006/main">
  <c r="H37" i="15" l="1"/>
  <c r="H36" i="15"/>
  <c r="H35" i="15"/>
  <c r="G34" i="15"/>
  <c r="F34" i="15"/>
  <c r="E34" i="15"/>
  <c r="H34" i="15" s="1"/>
  <c r="D34" i="15"/>
  <c r="C34" i="15"/>
  <c r="H33" i="15"/>
  <c r="H32" i="15"/>
  <c r="H31" i="15"/>
  <c r="G30" i="15"/>
  <c r="F30" i="15"/>
  <c r="F26" i="15" s="1"/>
  <c r="E30" i="15"/>
  <c r="D30" i="15"/>
  <c r="C30" i="15"/>
  <c r="H29" i="15"/>
  <c r="H28" i="15"/>
  <c r="G26" i="15"/>
  <c r="E26" i="15"/>
  <c r="E39" i="15" s="1"/>
  <c r="C26" i="15"/>
  <c r="H24" i="15"/>
  <c r="H23" i="15"/>
  <c r="H22" i="15"/>
  <c r="H20" i="15"/>
  <c r="H19" i="15"/>
  <c r="H18" i="15"/>
  <c r="H16" i="15"/>
  <c r="G21" i="15"/>
  <c r="F21" i="15"/>
  <c r="H21" i="15" s="1"/>
  <c r="E21" i="15"/>
  <c r="D21" i="15"/>
  <c r="G17" i="15"/>
  <c r="F17" i="15"/>
  <c r="F13" i="15" s="1"/>
  <c r="E17" i="15"/>
  <c r="H17" i="15" s="1"/>
  <c r="D17" i="15"/>
  <c r="G13" i="15"/>
  <c r="E13" i="15"/>
  <c r="D13" i="15"/>
  <c r="C17" i="15"/>
  <c r="C21" i="15"/>
  <c r="G39" i="15" l="1"/>
  <c r="F39" i="15"/>
  <c r="D26" i="15"/>
  <c r="D39" i="15" s="1"/>
  <c r="H30" i="15"/>
  <c r="H26" i="15" s="1"/>
  <c r="H13" i="15"/>
  <c r="C13" i="15"/>
  <c r="C39" i="15" s="1"/>
  <c r="H39" i="15" l="1"/>
  <c r="G81" i="13"/>
  <c r="F81" i="13"/>
  <c r="G74" i="13"/>
  <c r="F74" i="13"/>
  <c r="G69" i="13"/>
  <c r="F69" i="13"/>
  <c r="D66" i="13"/>
  <c r="C66" i="13"/>
  <c r="G63" i="13"/>
  <c r="F63" i="13"/>
  <c r="G48" i="13"/>
  <c r="F48" i="13"/>
  <c r="D47" i="13"/>
  <c r="C47" i="13"/>
  <c r="G44" i="13"/>
  <c r="F44" i="13"/>
  <c r="D44" i="13"/>
  <c r="C44" i="13"/>
  <c r="G37" i="13"/>
  <c r="F37" i="13"/>
  <c r="D37" i="13"/>
  <c r="C37" i="13"/>
  <c r="G33" i="13"/>
  <c r="F33" i="13"/>
  <c r="D31" i="13"/>
  <c r="C31" i="13"/>
  <c r="G29" i="13"/>
  <c r="F29" i="13"/>
  <c r="G25" i="13"/>
  <c r="F25" i="13"/>
  <c r="D23" i="13"/>
  <c r="C23" i="13"/>
  <c r="G15" i="13"/>
  <c r="G53" i="13" s="1"/>
  <c r="G65" i="13" s="1"/>
  <c r="F15" i="13"/>
  <c r="D15" i="13"/>
  <c r="C15" i="13"/>
  <c r="C53" i="13" l="1"/>
  <c r="C68" i="13" s="1"/>
  <c r="D53" i="13"/>
  <c r="D68" i="13" s="1"/>
  <c r="F53" i="13"/>
  <c r="F65" i="13" s="1"/>
  <c r="F85" i="13"/>
  <c r="G85" i="13"/>
  <c r="G87" i="13" s="1"/>
  <c r="F87" i="13" l="1"/>
</calcChain>
</file>

<file path=xl/sharedStrings.xml><?xml version="1.0" encoding="utf-8"?>
<sst xmlns="http://schemas.openxmlformats.org/spreadsheetml/2006/main" count="479" uniqueCount="349">
  <si>
    <t>Concepto</t>
  </si>
  <si>
    <t>Activo Circulante</t>
  </si>
  <si>
    <t xml:space="preserve"> </t>
  </si>
  <si>
    <t>(Cifras en Pesos)</t>
  </si>
  <si>
    <t>ACTIVO</t>
  </si>
  <si>
    <t>PASIVO</t>
  </si>
  <si>
    <t>Pasivo Circulante</t>
  </si>
  <si>
    <t>Ingreso</t>
  </si>
  <si>
    <t>Egresos</t>
  </si>
  <si>
    <t>(Pesos)</t>
  </si>
  <si>
    <t>Cuenta Pública 2021</t>
  </si>
  <si>
    <t>Estado Analitico del Ejercicio del Presupuesto de Egresos Detallado - LDF</t>
  </si>
  <si>
    <t>Clasificación de Servicios Personales Por Categoria</t>
  </si>
  <si>
    <t>Concepto (c)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</si>
  <si>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</si>
  <si>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</si>
  <si>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</si>
  <si>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</si>
  <si>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</si>
  <si>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</si>
  <si>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</si>
  <si>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</si>
  <si>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</si>
  <si>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</si>
  <si>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</si>
  <si>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</si>
  <si>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</si>
  <si>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</si>
  <si>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</si>
  <si>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</si>
  <si>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e1) Nombre del Programa o Ley 2</t>
  </si>
  <si>
    <t>F. Sentencias laborales definitivas</t>
  </si>
  <si>
    <t>II. Gasto Etiquetado (I=A+B+C+D+E+F)</t>
  </si>
  <si>
    <t>III. Total del Gasto en Servicios Personales (III=I+II)</t>
  </si>
  <si>
    <t>Del 1 de Enero al 31 de diciembre de 2021 (b)</t>
  </si>
  <si>
    <t>Estado de Situación Financiera Detallado - LDF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</si>
  <si>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</si>
  <si>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</si>
  <si>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</si>
  <si>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</si>
  <si>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</si>
  <si>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</si>
  <si>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</si>
  <si>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</si>
  <si>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</si>
  <si>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</si>
  <si>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</si>
  <si>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</si>
  <si>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</si>
  <si>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</si>
  <si>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</si>
  <si>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</si>
  <si>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</si>
  <si>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</si>
  <si>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</si>
  <si>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</si>
  <si>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</si>
  <si>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</si>
  <si>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</si>
  <si>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</si>
  <si>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</si>
  <si>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</si>
  <si>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</si>
  <si>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</si>
  <si>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</si>
  <si>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</si>
  <si>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</si>
  <si>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</si>
  <si>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</si>
  <si>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</si>
  <si>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</si>
  <si>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</si>
  <si>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</si>
  <si>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</si>
  <si>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</si>
  <si>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</si>
  <si>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</si>
  <si>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</si>
  <si>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</si>
  <si>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</si>
  <si>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</si>
  <si>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</si>
  <si>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</si>
  <si>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</si>
  <si>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</si>
  <si>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</si>
  <si>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</si>
  <si>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</si>
  <si>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</si>
  <si>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</si>
  <si>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</si>
  <si>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</si>
  <si>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</si>
  <si>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</si>
  <si>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</si>
  <si>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</si>
  <si>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</si>
  <si>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</si>
  <si>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</si>
  <si>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</si>
  <si>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</si>
  <si>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</si>
  <si>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</si>
  <si>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</si>
  <si>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</si>
  <si>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</si>
  <si>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</si>
  <si>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</si>
  <si>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</si>
  <si>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</si>
  <si>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</si>
  <si>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</si>
  <si>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</si>
  <si>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</si>
  <si>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</si>
  <si>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</si>
  <si>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</si>
  <si>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</si>
  <si>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</si>
  <si>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</si>
  <si>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</si>
  <si>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</si>
  <si>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</si>
  <si>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</si>
  <si>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</si>
  <si>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</si>
  <si>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</si>
  <si>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</si>
  <si>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</si>
  <si>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</si>
  <si>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</si>
  <si>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</si>
  <si>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</si>
  <si>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</si>
  <si>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</si>
  <si>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</si>
  <si>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</si>
  <si>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</si>
  <si>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</si>
  <si>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</si>
  <si>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</si>
  <si>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</si>
  <si>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</si>
  <si>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</si>
  <si>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</si>
  <si>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</si>
  <si>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</si>
  <si>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</si>
  <si>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</si>
  <si>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Aprobado</t>
  </si>
  <si>
    <t>Al 31 de diciembre de 2020 y al 31 de diciembre de 2021 (b)</t>
  </si>
  <si>
    <t>31 de 
diciembre de
2020 (e)</t>
  </si>
  <si>
    <t>31 de 
diciembre de
2021 (d)</t>
  </si>
  <si>
    <t>Balance Presupuestario - LDF</t>
  </si>
  <si>
    <t>Estimado/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</si>
  <si>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</si>
  <si>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</si>
  <si>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</si>
  <si>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</si>
  <si>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</si>
  <si>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</si>
  <si>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</si>
  <si>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</si>
  <si>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</si>
  <si>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</si>
  <si>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</si>
  <si>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</si>
  <si>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</si>
  <si>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</si>
  <si>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</si>
  <si>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</si>
  <si>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</si>
  <si>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</si>
  <si>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</si>
  <si>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</si>
  <si>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</si>
  <si>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</si>
  <si>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</si>
  <si>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</si>
  <si>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</si>
  <si>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</si>
  <si>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</si>
  <si>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</si>
  <si>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</si>
  <si>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</si>
  <si>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</si>
  <si>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</si>
  <si>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</si>
  <si>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</si>
  <si>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</si>
  <si>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Nombre de la Entidad Municipal (a)</t>
  </si>
  <si>
    <t>Estimado/Aprobado</t>
  </si>
  <si>
    <t>Recaudado/Pagado</t>
  </si>
  <si>
    <t xml:space="preserve">Nombre de la Entidad Municipal : </t>
  </si>
  <si>
    <t>Estado Analítico de Ingresos Detallado - LDF</t>
  </si>
  <si>
    <t>(c)</t>
  </si>
  <si>
    <t>Diferencia (e)</t>
  </si>
  <si>
    <t>Estimado (d)</t>
  </si>
  <si>
    <t>Ampliaciones/ (Reducciones)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</si>
  <si>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</si>
  <si>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</si>
  <si>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</si>
  <si>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</si>
  <si>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</si>
  <si>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</si>
  <si>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</si>
  <si>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</si>
  <si>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</si>
  <si>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</si>
  <si>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</si>
  <si>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</si>
  <si>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</si>
  <si>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</si>
  <si>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</si>
  <si>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</si>
  <si>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</si>
  <si>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</si>
  <si>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</si>
  <si>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</si>
  <si>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</si>
  <si>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</si>
  <si>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</si>
  <si>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</si>
  <si>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</si>
  <si>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</si>
  <si>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</si>
  <si>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</si>
  <si>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</si>
  <si>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</si>
  <si>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</si>
  <si>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</si>
  <si>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</si>
  <si>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</si>
  <si>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</si>
  <si>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</si>
  <si>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</si>
  <si>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</si>
  <si>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</si>
  <si>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</si>
  <si>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</si>
  <si>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</si>
  <si>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</si>
  <si>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</si>
  <si>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</si>
  <si>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</si>
  <si>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</si>
  <si>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</si>
  <si>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</si>
  <si>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</si>
  <si>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</si>
  <si>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</si>
  <si>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</si>
  <si>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</si>
  <si>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</si>
  <si>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</si>
  <si>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</si>
  <si>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</si>
  <si>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</si>
  <si>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</si>
  <si>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</si>
  <si>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</si>
  <si>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</si>
  <si>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</si>
  <si>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</si>
  <si>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</si>
  <si>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</si>
  <si>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</si>
  <si>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</si>
  <si>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</si>
  <si>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</si>
  <si>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</si>
  <si>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</si>
  <si>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</si>
  <si>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</si>
  <si>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</si>
  <si>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</si>
  <si>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</si>
  <si>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</si>
  <si>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</si>
  <si>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</si>
  <si>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</si>
  <si>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</si>
  <si>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</si>
  <si>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</si>
  <si>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</si>
  <si>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</si>
  <si>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</si>
  <si>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</si>
  <si>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</si>
  <si>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</si>
  <si>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</si>
  <si>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</si>
  <si>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</si>
  <si>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</si>
  <si>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</si>
  <si>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</si>
  <si>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</si>
  <si>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</si>
  <si>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</si>
  <si>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</si>
  <si>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</si>
  <si>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</si>
  <si>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</si>
  <si>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</si>
  <si>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</si>
  <si>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</si>
  <si>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</si>
  <si>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</si>
  <si>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</si>
  <si>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</si>
  <si>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</si>
  <si>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</si>
  <si>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</si>
  <si>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</si>
  <si>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</si>
  <si>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</si>
  <si>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</si>
  <si>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</si>
  <si>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</si>
  <si>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</si>
  <si>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</si>
  <si>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</si>
  <si>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</si>
  <si>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</si>
  <si>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</si>
  <si>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</si>
  <si>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</si>
  <si>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</si>
  <si>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</si>
  <si>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</si>
  <si>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</si>
  <si>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</si>
  <si>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</si>
  <si>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</si>
  <si>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</si>
  <si>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</si>
  <si>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</si>
  <si>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</si>
  <si>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</si>
  <si>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</si>
  <si>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</si>
  <si>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</si>
  <si>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</si>
  <si>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“Bajo protesta de decir verdad declaramos que la información y los reportes, son razonablemente correctos y son responsabilidad del emisor”.</t>
  </si>
  <si>
    <t>Nombre de la Entidad Municipal : (a))</t>
  </si>
  <si>
    <t>Cuenta Pública  2021</t>
  </si>
  <si>
    <t>Devengado (d)</t>
  </si>
  <si>
    <t>Pagado (d)</t>
  </si>
  <si>
    <t>Nombre de la Entidad Municipal :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</si>
</sst>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Lato"/>
      <family val="2"/>
    </font>
    <font>
      <b/>
      <sz val="8"/>
      <color theme="1"/>
      <name val="Lato"/>
      <family val="2"/>
    </font>
    <font>
      <sz val="8"/>
      <color theme="1"/>
      <name val="Lato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  <font>
      <b/>
      <sz val="10"/>
      <color theme="1"/>
      <name val="Lato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color theme="1"/>
      <name val="Times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9"/>
      <color theme="1"/>
      <name val="Helvetica"/>
      <family val="2"/>
    </font>
    <font>
      <b/>
      <sz val="9"/>
      <color theme="1"/>
      <name val="Helvetica"/>
      <family val="2"/>
    </font>
    <font>
      <sz val="9"/>
      <name val="Helvetica"/>
      <family val="2"/>
    </font>
    <font>
      <b/>
      <sz val="10"/>
      <color theme="1"/>
      <name val="Lato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lightGray">
        <bgColor rgb="FFBFBFBF"/>
      </patternFill>
    </fill>
  </fills>
  <borders count="81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/>
      <bottom style="thin">
        <color theme="0" tint="-0.24994659260841701"/>
      </bottom>
      <diagonal/>
    </border>
    <border>
      <left style="thin">
        <color rgb="FF000000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rgb="FF000000"/>
      </right>
      <top/>
      <bottom style="thin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thin">
        <color theme="0" tint="-0.24994659260841701"/>
      </top>
      <bottom/>
      <diagonal/>
    </border>
    <border>
      <left style="thin">
        <color rgb="FF000000"/>
      </left>
      <right style="thin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9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5">
    <xf numFmtId="0" fontId="0" fillId="0" borderId="0" xfId="0"/>
    <xf numFmtId="0" fontId="0" fillId="0" borderId="6" xfId="0" applyBorder="1"/>
    <xf numFmtId="0" fontId="0" fillId="0" borderId="5" xfId="0" applyBorder="1"/>
    <xf numFmtId="0" fontId="0" fillId="0" borderId="0" xfId="0" applyAlignment="1">
      <alignment horizontal="right"/>
    </xf>
    <xf numFmtId="0" fontId="13" fillId="0" borderId="41" xfId="0" applyFont="1" applyFill="1" applyBorder="1" applyAlignment="1">
      <alignment horizontal="justify" vertical="center" wrapText="1"/>
    </xf>
    <xf numFmtId="166" fontId="13" fillId="0" borderId="42" xfId="0" applyNumberFormat="1" applyFont="1" applyFill="1" applyBorder="1" applyAlignment="1">
      <alignment horizontal="right" vertical="center" wrapText="1"/>
    </xf>
    <xf numFmtId="166" fontId="13" fillId="0" borderId="43" xfId="0" applyNumberFormat="1" applyFont="1" applyFill="1" applyBorder="1" applyAlignment="1">
      <alignment horizontal="right" vertical="center" wrapText="1"/>
    </xf>
    <xf numFmtId="0" fontId="13" fillId="0" borderId="43" xfId="0" applyFont="1" applyFill="1" applyBorder="1" applyAlignment="1">
      <alignment horizontal="right" vertical="center" wrapText="1"/>
    </xf>
    <xf numFmtId="166" fontId="13" fillId="0" borderId="44" xfId="0" applyNumberFormat="1" applyFont="1" applyFill="1" applyBorder="1" applyAlignment="1">
      <alignment horizontal="right" vertical="center" wrapText="1"/>
    </xf>
    <xf numFmtId="0" fontId="11" fillId="0" borderId="45" xfId="0" applyFont="1" applyFill="1" applyBorder="1" applyAlignment="1">
      <alignment horizontal="justify" vertical="center" wrapText="1"/>
    </xf>
    <xf numFmtId="4" fontId="11" fillId="0" borderId="46" xfId="1" applyNumberFormat="1" applyFont="1" applyFill="1" applyBorder="1" applyAlignment="1">
      <alignment horizontal="right" vertical="center" wrapText="1"/>
    </xf>
    <xf numFmtId="0" fontId="13" fillId="0" borderId="45" xfId="0" applyFont="1" applyFill="1" applyBorder="1" applyAlignment="1">
      <alignment horizontal="justify" vertical="center" wrapText="1"/>
    </xf>
    <xf numFmtId="4" fontId="13" fillId="0" borderId="46" xfId="1" applyNumberFormat="1" applyFont="1" applyFill="1" applyBorder="1" applyAlignment="1">
      <alignment horizontal="right" vertical="center" wrapText="1"/>
    </xf>
    <xf numFmtId="4" fontId="13" fillId="0" borderId="46" xfId="0" applyNumberFormat="1" applyFont="1" applyFill="1" applyBorder="1" applyAlignment="1">
      <alignment horizontal="right" vertical="center" wrapText="1"/>
    </xf>
    <xf numFmtId="4" fontId="13" fillId="0" borderId="46" xfId="1" applyNumberFormat="1" applyFont="1" applyFill="1" applyBorder="1" applyAlignment="1" applyProtection="1">
      <alignment horizontal="right" vertical="center" wrapText="1"/>
      <protection locked="0"/>
    </xf>
    <xf numFmtId="4" fontId="13" fillId="0" borderId="47" xfId="1" applyNumberFormat="1" applyFont="1" applyFill="1" applyBorder="1" applyAlignment="1" applyProtection="1">
      <alignment horizontal="right" vertical="center" wrapText="1"/>
      <protection locked="0"/>
    </xf>
    <xf numFmtId="0" fontId="13" fillId="0" borderId="45" xfId="0" applyFont="1" applyFill="1" applyBorder="1" applyAlignment="1">
      <alignment horizontal="left" vertical="center" wrapText="1"/>
    </xf>
    <xf numFmtId="4" fontId="11" fillId="0" borderId="46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35" xfId="0" applyFont="1" applyFill="1" applyBorder="1" applyAlignment="1">
      <alignment horizontal="justify" vertical="center" wrapText="1"/>
    </xf>
    <xf numFmtId="43" fontId="10" fillId="0" borderId="48" xfId="1" applyFont="1" applyFill="1" applyBorder="1" applyAlignment="1">
      <alignment horizontal="right" vertical="center" wrapText="1"/>
    </xf>
    <xf numFmtId="43" fontId="10" fillId="0" borderId="49" xfId="1" applyFont="1" applyFill="1" applyBorder="1" applyAlignment="1">
      <alignment horizontal="right" vertical="center" wrapText="1"/>
    </xf>
    <xf numFmtId="0" fontId="14" fillId="0" borderId="49" xfId="0" applyFont="1" applyFill="1" applyBorder="1" applyAlignment="1">
      <alignment horizontal="right" vertical="center" wrapText="1"/>
    </xf>
    <xf numFmtId="43" fontId="10" fillId="0" borderId="44" xfId="1" applyFont="1" applyFill="1" applyBorder="1" applyAlignment="1">
      <alignment horizontal="right" vertical="center" wrapText="1"/>
    </xf>
    <xf numFmtId="0" fontId="14" fillId="4" borderId="50" xfId="0" applyFont="1" applyFill="1" applyBorder="1" applyAlignment="1">
      <alignment horizontal="justify" vertical="center" wrapText="1"/>
    </xf>
    <xf numFmtId="0" fontId="14" fillId="4" borderId="51" xfId="0" applyFont="1" applyFill="1" applyBorder="1" applyAlignment="1">
      <alignment horizontal="justify" vertical="center" wrapText="1"/>
    </xf>
    <xf numFmtId="0" fontId="14" fillId="4" borderId="52" xfId="0" applyFont="1" applyFill="1" applyBorder="1" applyAlignment="1">
      <alignment horizontal="justify" vertical="center" wrapText="1"/>
    </xf>
    <xf numFmtId="0" fontId="14" fillId="4" borderId="52" xfId="0" applyFont="1" applyFill="1" applyBorder="1" applyAlignment="1">
      <alignment horizontal="right" vertical="center" wrapText="1"/>
    </xf>
    <xf numFmtId="0" fontId="14" fillId="4" borderId="53" xfId="0" applyFont="1" applyFill="1" applyBorder="1" applyAlignment="1">
      <alignment horizontal="justify" vertical="center" wrapText="1"/>
    </xf>
    <xf numFmtId="0" fontId="14" fillId="4" borderId="0" xfId="0" applyFont="1" applyFill="1" applyAlignment="1">
      <alignment horizontal="justify" vertical="center" wrapText="1"/>
    </xf>
    <xf numFmtId="0" fontId="14" fillId="4" borderId="0" xfId="0" applyFont="1" applyFill="1" applyAlignment="1">
      <alignment horizontal="right" vertical="center" wrapText="1"/>
    </xf>
    <xf numFmtId="0" fontId="14" fillId="4" borderId="0" xfId="0" applyFont="1" applyFill="1" applyAlignment="1" applyProtection="1">
      <alignment horizontal="justify" vertical="center" wrapText="1"/>
      <protection locked="0"/>
    </xf>
    <xf numFmtId="0" fontId="14" fillId="4" borderId="0" xfId="0" applyFont="1" applyFill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4" borderId="0" xfId="0" applyFill="1" applyAlignment="1" applyProtection="1">
      <alignment horizontal="left" vertical="center" wrapText="1" indent="1"/>
      <protection locked="0"/>
    </xf>
    <xf numFmtId="0" fontId="0" fillId="0" borderId="0" xfId="0" applyProtection="1"/>
    <xf numFmtId="0" fontId="11" fillId="4" borderId="41" xfId="0" applyFont="1" applyFill="1" applyBorder="1" applyAlignment="1" applyProtection="1">
      <alignment horizontal="justify" vertical="center" wrapText="1"/>
    </xf>
    <xf numFmtId="166" fontId="13" fillId="4" borderId="42" xfId="0" applyNumberFormat="1" applyFont="1" applyFill="1" applyBorder="1" applyAlignment="1" applyProtection="1">
      <alignment horizontal="right" vertical="center" wrapText="1"/>
    </xf>
    <xf numFmtId="0" fontId="11" fillId="4" borderId="43" xfId="0" applyFont="1" applyFill="1" applyBorder="1" applyAlignment="1" applyProtection="1">
      <alignment horizontal="justify" vertical="center" wrapText="1"/>
    </xf>
    <xf numFmtId="166" fontId="13" fillId="4" borderId="57" xfId="0" applyNumberFormat="1" applyFont="1" applyFill="1" applyBorder="1" applyAlignment="1" applyProtection="1">
      <alignment horizontal="right" vertical="center" wrapText="1"/>
    </xf>
    <xf numFmtId="0" fontId="11" fillId="4" borderId="45" xfId="0" applyFont="1" applyFill="1" applyBorder="1" applyAlignment="1" applyProtection="1">
      <alignment horizontal="justify" vertical="center" wrapText="1"/>
    </xf>
    <xf numFmtId="43" fontId="13" fillId="4" borderId="46" xfId="1" applyFont="1" applyFill="1" applyBorder="1" applyAlignment="1" applyProtection="1">
      <alignment horizontal="right" vertical="center" wrapText="1"/>
    </xf>
    <xf numFmtId="0" fontId="11" fillId="4" borderId="46" xfId="0" applyFont="1" applyFill="1" applyBorder="1" applyAlignment="1" applyProtection="1">
      <alignment horizontal="justify" vertical="center" wrapText="1"/>
    </xf>
    <xf numFmtId="166" fontId="13" fillId="4" borderId="46" xfId="0" applyNumberFormat="1" applyFont="1" applyFill="1" applyBorder="1" applyAlignment="1" applyProtection="1">
      <alignment horizontal="right" vertical="center" wrapText="1"/>
    </xf>
    <xf numFmtId="166" fontId="13" fillId="4" borderId="47" xfId="0" applyNumberFormat="1" applyFont="1" applyFill="1" applyBorder="1" applyAlignment="1" applyProtection="1">
      <alignment horizontal="right" vertical="center" wrapText="1"/>
    </xf>
    <xf numFmtId="0" fontId="13" fillId="3" borderId="45" xfId="0" applyFont="1" applyFill="1" applyBorder="1" applyAlignment="1" applyProtection="1">
      <alignment horizontal="justify" vertical="center" wrapText="1"/>
    </xf>
    <xf numFmtId="43" fontId="11" fillId="3" borderId="46" xfId="1" applyFont="1" applyFill="1" applyBorder="1" applyAlignment="1" applyProtection="1">
      <alignment horizontal="right" vertical="center" wrapText="1"/>
    </xf>
    <xf numFmtId="0" fontId="13" fillId="3" borderId="46" xfId="0" applyFont="1" applyFill="1" applyBorder="1" applyAlignment="1" applyProtection="1">
      <alignment horizontal="justify" vertical="center" wrapText="1"/>
    </xf>
    <xf numFmtId="43" fontId="11" fillId="3" borderId="47" xfId="1" applyFont="1" applyFill="1" applyBorder="1" applyAlignment="1" applyProtection="1">
      <alignment horizontal="right" vertical="center" wrapText="1"/>
    </xf>
    <xf numFmtId="0" fontId="13" fillId="4" borderId="45" xfId="0" applyFont="1" applyFill="1" applyBorder="1" applyAlignment="1" applyProtection="1">
      <alignment horizontal="justify" vertical="center" wrapText="1"/>
    </xf>
    <xf numFmtId="43" fontId="13" fillId="4" borderId="46" xfId="1" applyFont="1" applyFill="1" applyBorder="1" applyAlignment="1" applyProtection="1">
      <alignment horizontal="right" vertical="center" wrapText="1"/>
      <protection locked="0"/>
    </xf>
    <xf numFmtId="0" fontId="13" fillId="4" borderId="46" xfId="0" applyFont="1" applyFill="1" applyBorder="1" applyAlignment="1" applyProtection="1">
      <alignment horizontal="justify" vertical="center" wrapText="1"/>
    </xf>
    <xf numFmtId="43" fontId="13" fillId="4" borderId="47" xfId="1" applyFont="1" applyFill="1" applyBorder="1" applyAlignment="1" applyProtection="1">
      <alignment horizontal="right" vertical="center" wrapText="1"/>
      <protection locked="0"/>
    </xf>
    <xf numFmtId="0" fontId="13" fillId="3" borderId="45" xfId="0" applyFont="1" applyFill="1" applyBorder="1" applyAlignment="1" applyProtection="1">
      <alignment horizontal="left" vertical="center" wrapText="1"/>
    </xf>
    <xf numFmtId="43" fontId="11" fillId="3" borderId="46" xfId="1" applyFont="1" applyFill="1" applyBorder="1" applyAlignment="1" applyProtection="1">
      <alignment horizontal="right" vertical="center" wrapText="1"/>
      <protection locked="0"/>
    </xf>
    <xf numFmtId="43" fontId="11" fillId="3" borderId="47" xfId="1" applyFont="1" applyFill="1" applyBorder="1" applyAlignment="1" applyProtection="1">
      <alignment horizontal="right" vertical="center" wrapText="1"/>
      <protection locked="0"/>
    </xf>
    <xf numFmtId="0" fontId="17" fillId="4" borderId="35" xfId="0" applyFont="1" applyFill="1" applyBorder="1" applyAlignment="1" applyProtection="1">
      <alignment horizontal="justify" vertical="center" wrapText="1"/>
    </xf>
    <xf numFmtId="43" fontId="13" fillId="4" borderId="48" xfId="1" applyFont="1" applyFill="1" applyBorder="1" applyAlignment="1" applyProtection="1">
      <alignment horizontal="right" vertical="center" wrapText="1"/>
    </xf>
    <xf numFmtId="0" fontId="17" fillId="4" borderId="49" xfId="0" applyFont="1" applyFill="1" applyBorder="1" applyAlignment="1" applyProtection="1">
      <alignment horizontal="justify" vertical="center" wrapText="1"/>
    </xf>
    <xf numFmtId="43" fontId="13" fillId="4" borderId="44" xfId="1" applyFont="1" applyFill="1" applyBorder="1" applyAlignment="1" applyProtection="1">
      <alignment horizontal="right" vertical="center" wrapText="1"/>
    </xf>
    <xf numFmtId="0" fontId="11" fillId="3" borderId="35" xfId="0" applyFont="1" applyFill="1" applyBorder="1" applyAlignment="1" applyProtection="1">
      <alignment horizontal="justify" vertical="center" wrapText="1"/>
    </xf>
    <xf numFmtId="0" fontId="11" fillId="3" borderId="49" xfId="0" applyFont="1" applyFill="1" applyBorder="1" applyAlignment="1" applyProtection="1">
      <alignment horizontal="justify" vertical="center" wrapText="1"/>
    </xf>
    <xf numFmtId="0" fontId="17" fillId="4" borderId="15" xfId="0" applyFont="1" applyFill="1" applyBorder="1" applyAlignment="1" applyProtection="1">
      <alignment horizontal="left" vertical="center"/>
    </xf>
    <xf numFmtId="43" fontId="13" fillId="4" borderId="0" xfId="1" applyFont="1" applyFill="1" applyBorder="1" applyAlignment="1" applyProtection="1">
      <alignment horizontal="right" vertical="center" wrapText="1"/>
    </xf>
    <xf numFmtId="0" fontId="17" fillId="4" borderId="48" xfId="0" applyFont="1" applyFill="1" applyBorder="1" applyAlignment="1" applyProtection="1">
      <alignment horizontal="justify" vertical="center" wrapText="1"/>
    </xf>
    <xf numFmtId="0" fontId="11" fillId="4" borderId="58" xfId="0" applyFont="1" applyFill="1" applyBorder="1" applyAlignment="1" applyProtection="1">
      <alignment horizontal="justify" vertical="center" wrapText="1"/>
    </xf>
    <xf numFmtId="43" fontId="13" fillId="4" borderId="59" xfId="1" applyFont="1" applyFill="1" applyBorder="1" applyAlignment="1" applyProtection="1">
      <alignment horizontal="right" vertical="center" wrapText="1"/>
    </xf>
    <xf numFmtId="43" fontId="13" fillId="4" borderId="60" xfId="1" applyFont="1" applyFill="1" applyBorder="1" applyAlignment="1" applyProtection="1">
      <alignment horizontal="right" vertical="center" wrapText="1"/>
    </xf>
    <xf numFmtId="0" fontId="13" fillId="4" borderId="58" xfId="0" applyFont="1" applyFill="1" applyBorder="1" applyAlignment="1" applyProtection="1">
      <alignment horizontal="justify" vertical="center" wrapText="1"/>
    </xf>
    <xf numFmtId="43" fontId="13" fillId="4" borderId="59" xfId="1" applyFont="1" applyFill="1" applyBorder="1" applyAlignment="1" applyProtection="1">
      <alignment horizontal="right" vertical="center" wrapText="1"/>
      <protection locked="0"/>
    </xf>
    <xf numFmtId="43" fontId="13" fillId="4" borderId="60" xfId="1" applyFont="1" applyFill="1" applyBorder="1" applyAlignment="1" applyProtection="1">
      <alignment horizontal="right" vertical="center" wrapText="1"/>
      <protection locked="0"/>
    </xf>
    <xf numFmtId="0" fontId="13" fillId="4" borderId="61" xfId="0" applyFont="1" applyFill="1" applyBorder="1" applyAlignment="1" applyProtection="1">
      <alignment horizontal="justify" vertical="center" wrapText="1"/>
    </xf>
    <xf numFmtId="0" fontId="11" fillId="3" borderId="62" xfId="0" applyFont="1" applyFill="1" applyBorder="1" applyAlignment="1" applyProtection="1">
      <alignment horizontal="justify" vertical="center" wrapText="1"/>
    </xf>
    <xf numFmtId="43" fontId="11" fillId="3" borderId="62" xfId="1" applyFont="1" applyFill="1" applyBorder="1" applyAlignment="1" applyProtection="1">
      <alignment horizontal="right" vertical="center" wrapText="1"/>
    </xf>
    <xf numFmtId="43" fontId="11" fillId="3" borderId="63" xfId="1" applyFont="1" applyFill="1" applyBorder="1" applyAlignment="1" applyProtection="1">
      <alignment horizontal="right" vertical="center" wrapText="1"/>
    </xf>
    <xf numFmtId="0" fontId="11" fillId="3" borderId="64" xfId="0" applyFont="1" applyFill="1" applyBorder="1" applyAlignment="1" applyProtection="1">
      <alignment horizontal="justify" vertical="center" wrapText="1"/>
    </xf>
    <xf numFmtId="0" fontId="11" fillId="4" borderId="49" xfId="0" applyFont="1" applyFill="1" applyBorder="1" applyAlignment="1" applyProtection="1">
      <alignment horizontal="justify" vertical="center" wrapText="1"/>
    </xf>
    <xf numFmtId="0" fontId="17" fillId="0" borderId="35" xfId="0" applyFont="1" applyFill="1" applyBorder="1" applyAlignment="1" applyProtection="1">
      <alignment horizontal="justify" vertical="center" wrapText="1"/>
    </xf>
    <xf numFmtId="43" fontId="13" fillId="0" borderId="48" xfId="1" applyFont="1" applyFill="1" applyBorder="1" applyAlignment="1" applyProtection="1">
      <alignment horizontal="right" vertical="center" wrapText="1"/>
    </xf>
    <xf numFmtId="0" fontId="13" fillId="0" borderId="46" xfId="0" applyFont="1" applyFill="1" applyBorder="1" applyAlignment="1" applyProtection="1">
      <alignment horizontal="justify" vertical="center" wrapText="1"/>
    </xf>
    <xf numFmtId="43" fontId="13" fillId="0" borderId="46" xfId="1" applyFont="1" applyFill="1" applyBorder="1" applyAlignment="1" applyProtection="1">
      <alignment horizontal="right" vertical="center" wrapText="1"/>
      <protection locked="0"/>
    </xf>
    <xf numFmtId="0" fontId="17" fillId="4" borderId="65" xfId="0" applyFont="1" applyFill="1" applyBorder="1" applyAlignment="1" applyProtection="1">
      <alignment horizontal="justify" vertical="center" wrapText="1"/>
    </xf>
    <xf numFmtId="43" fontId="13" fillId="4" borderId="65" xfId="1" applyFont="1" applyFill="1" applyBorder="1" applyAlignment="1" applyProtection="1">
      <alignment horizontal="right" vertical="center" wrapText="1"/>
    </xf>
    <xf numFmtId="43" fontId="13" fillId="4" borderId="66" xfId="1" applyFont="1" applyFill="1" applyBorder="1" applyAlignment="1" applyProtection="1">
      <alignment horizontal="right" vertical="center" wrapText="1"/>
    </xf>
    <xf numFmtId="0" fontId="14" fillId="4" borderId="35" xfId="0" applyFont="1" applyFill="1" applyBorder="1" applyAlignment="1" applyProtection="1">
      <alignment horizontal="justify" vertical="center" wrapText="1"/>
    </xf>
    <xf numFmtId="43" fontId="10" fillId="4" borderId="48" xfId="1" applyFont="1" applyFill="1" applyBorder="1" applyAlignment="1" applyProtection="1">
      <alignment horizontal="right" vertical="center" wrapText="1"/>
    </xf>
    <xf numFmtId="0" fontId="14" fillId="4" borderId="49" xfId="0" applyFont="1" applyFill="1" applyBorder="1" applyAlignment="1" applyProtection="1">
      <alignment horizontal="justify" vertical="center" wrapText="1"/>
    </xf>
    <xf numFmtId="43" fontId="10" fillId="4" borderId="44" xfId="1" applyFont="1" applyFill="1" applyBorder="1" applyAlignment="1" applyProtection="1">
      <alignment horizontal="right" vertical="center" wrapText="1"/>
    </xf>
    <xf numFmtId="0" fontId="14" fillId="4" borderId="50" xfId="0" applyFont="1" applyFill="1" applyBorder="1" applyAlignment="1" applyProtection="1">
      <alignment horizontal="justify" vertical="center" wrapText="1"/>
    </xf>
    <xf numFmtId="0" fontId="14" fillId="4" borderId="51" xfId="0" applyFont="1" applyFill="1" applyBorder="1" applyAlignment="1" applyProtection="1">
      <alignment horizontal="justify" vertical="center" wrapText="1"/>
    </xf>
    <xf numFmtId="0" fontId="14" fillId="4" borderId="52" xfId="0" applyFont="1" applyFill="1" applyBorder="1" applyAlignment="1" applyProtection="1">
      <alignment horizontal="justify" vertical="center" wrapText="1"/>
    </xf>
    <xf numFmtId="0" fontId="14" fillId="4" borderId="53" xfId="0" applyFont="1" applyFill="1" applyBorder="1" applyAlignment="1" applyProtection="1">
      <alignment horizontal="justify" vertical="center" wrapText="1"/>
    </xf>
    <xf numFmtId="0" fontId="14" fillId="4" borderId="0" xfId="0" applyFont="1" applyFill="1" applyBorder="1" applyAlignment="1" applyProtection="1">
      <alignment horizontal="justify" vertical="center" wrapText="1"/>
    </xf>
    <xf numFmtId="0" fontId="14" fillId="4" borderId="0" xfId="0" applyFont="1" applyFill="1" applyBorder="1" applyAlignment="1" applyProtection="1">
      <alignment horizontal="justify" vertical="center" wrapText="1"/>
      <protection locked="0"/>
    </xf>
    <xf numFmtId="0" fontId="18" fillId="2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vertical="center" wrapText="1"/>
    </xf>
    <xf numFmtId="0" fontId="19" fillId="0" borderId="24" xfId="0" applyFont="1" applyBorder="1" applyAlignment="1">
      <alignment horizontal="left" vertical="center" wrapText="1" indent="1"/>
    </xf>
    <xf numFmtId="0" fontId="18" fillId="2" borderId="28" xfId="0" applyFont="1" applyFill="1" applyBorder="1" applyAlignment="1">
      <alignment vertic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9" fillId="0" borderId="70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9" fillId="0" borderId="72" xfId="0" applyFont="1" applyBorder="1" applyAlignment="1">
      <alignment vertical="center" wrapText="1"/>
    </xf>
    <xf numFmtId="0" fontId="19" fillId="0" borderId="73" xfId="0" applyFont="1" applyBorder="1" applyAlignment="1">
      <alignment horizontal="left" vertical="center" wrapText="1" indent="2"/>
    </xf>
    <xf numFmtId="0" fontId="19" fillId="0" borderId="73" xfId="0" applyFont="1" applyBorder="1" applyAlignment="1">
      <alignment vertical="center" wrapText="1"/>
    </xf>
    <xf numFmtId="0" fontId="18" fillId="0" borderId="72" xfId="0" applyFont="1" applyBorder="1" applyAlignment="1">
      <alignment vertical="center" wrapText="1"/>
    </xf>
    <xf numFmtId="0" fontId="18" fillId="0" borderId="73" xfId="0" applyFont="1" applyBorder="1" applyAlignment="1">
      <alignment vertical="center" wrapText="1"/>
    </xf>
    <xf numFmtId="0" fontId="19" fillId="0" borderId="74" xfId="0" applyFont="1" applyBorder="1" applyAlignment="1">
      <alignment vertical="center" wrapText="1"/>
    </xf>
    <xf numFmtId="0" fontId="19" fillId="0" borderId="75" xfId="0" applyFont="1" applyBorder="1" applyAlignment="1">
      <alignment vertical="center" wrapText="1"/>
    </xf>
    <xf numFmtId="0" fontId="19" fillId="0" borderId="70" xfId="0" applyFont="1" applyBorder="1" applyAlignment="1">
      <alignment vertical="center"/>
    </xf>
    <xf numFmtId="0" fontId="19" fillId="0" borderId="71" xfId="0" applyFont="1" applyBorder="1" applyAlignment="1">
      <alignment vertical="center"/>
    </xf>
    <xf numFmtId="0" fontId="18" fillId="0" borderId="72" xfId="0" applyFont="1" applyBorder="1" applyAlignment="1">
      <alignment vertical="center"/>
    </xf>
    <xf numFmtId="0" fontId="18" fillId="0" borderId="73" xfId="0" applyFont="1" applyBorder="1" applyAlignment="1">
      <alignment vertical="center"/>
    </xf>
    <xf numFmtId="0" fontId="19" fillId="0" borderId="73" xfId="0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0" fontId="19" fillId="0" borderId="73" xfId="0" applyFont="1" applyBorder="1" applyAlignment="1">
      <alignment horizontal="left" vertical="center" indent="1"/>
    </xf>
    <xf numFmtId="0" fontId="19" fillId="5" borderId="73" xfId="0" applyFont="1" applyFill="1" applyBorder="1" applyAlignment="1">
      <alignment vertical="center"/>
    </xf>
    <xf numFmtId="0" fontId="19" fillId="0" borderId="74" xfId="0" applyFont="1" applyBorder="1" applyAlignment="1">
      <alignment vertical="center"/>
    </xf>
    <xf numFmtId="0" fontId="19" fillId="0" borderId="75" xfId="0" applyFont="1" applyBorder="1" applyAlignment="1">
      <alignment vertical="center"/>
    </xf>
    <xf numFmtId="0" fontId="11" fillId="0" borderId="31" xfId="0" applyFont="1" applyBorder="1" applyAlignment="1">
      <alignment horizontal="left" vertical="center"/>
    </xf>
    <xf numFmtId="4" fontId="0" fillId="0" borderId="0" xfId="0" applyNumberFormat="1"/>
    <xf numFmtId="0" fontId="21" fillId="0" borderId="0" xfId="0" applyFont="1"/>
    <xf numFmtId="0" fontId="22" fillId="0" borderId="73" xfId="0" applyFont="1" applyBorder="1" applyAlignment="1">
      <alignment vertical="center"/>
    </xf>
    <xf numFmtId="43" fontId="21" fillId="0" borderId="48" xfId="1" applyFont="1" applyFill="1" applyBorder="1" applyAlignment="1" applyProtection="1">
      <alignment horizontal="right" vertical="center" wrapText="1"/>
    </xf>
    <xf numFmtId="0" fontId="23" fillId="0" borderId="0" xfId="0" applyFont="1"/>
    <xf numFmtId="0" fontId="23" fillId="0" borderId="73" xfId="0" applyFont="1" applyBorder="1" applyAlignment="1">
      <alignment horizontal="left" vertical="center" indent="1"/>
    </xf>
    <xf numFmtId="43" fontId="23" fillId="4" borderId="46" xfId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18" fillId="2" borderId="2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2" borderId="68" xfId="0" applyFont="1" applyFill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67" xfId="0" applyFont="1" applyBorder="1" applyAlignment="1">
      <alignment horizontal="justify" vertical="center"/>
    </xf>
    <xf numFmtId="0" fontId="19" fillId="0" borderId="21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5" fillId="0" borderId="68" xfId="0" applyFont="1" applyBorder="1" applyAlignment="1">
      <alignment horizontal="justify" vertical="center"/>
    </xf>
    <xf numFmtId="0" fontId="5" fillId="0" borderId="68" xfId="0" applyFont="1" applyBorder="1" applyAlignment="1">
      <alignment horizontal="left" vertical="center" wrapText="1"/>
    </xf>
    <xf numFmtId="0" fontId="4" fillId="0" borderId="69" xfId="0" applyFont="1" applyBorder="1" applyAlignment="1">
      <alignment horizontal="left" vertical="center"/>
    </xf>
    <xf numFmtId="0" fontId="5" fillId="0" borderId="68" xfId="0" applyFont="1" applyBorder="1" applyAlignment="1">
      <alignment horizontal="justify" vertical="center" wrapText="1"/>
    </xf>
    <xf numFmtId="0" fontId="4" fillId="0" borderId="68" xfId="0" applyFont="1" applyBorder="1" applyAlignment="1">
      <alignment horizontal="left" vertical="center" wrapText="1"/>
    </xf>
    <xf numFmtId="0" fontId="12" fillId="0" borderId="0" xfId="0" applyFont="1"/>
    <xf numFmtId="0" fontId="11" fillId="0" borderId="16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15" fillId="4" borderId="0" xfId="0" applyFont="1" applyFill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left" vertical="center" wrapText="1" indent="1"/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/>
    </xf>
    <xf numFmtId="0" fontId="11" fillId="0" borderId="54" xfId="0" applyFont="1" applyFill="1" applyBorder="1" applyAlignment="1" applyProtection="1">
      <alignment horizontal="center" vertical="center"/>
    </xf>
    <xf numFmtId="0" fontId="11" fillId="0" borderId="55" xfId="0" applyFont="1" applyFill="1" applyBorder="1" applyAlignment="1" applyProtection="1">
      <alignment horizontal="center" vertical="center"/>
    </xf>
    <xf numFmtId="0" fontId="11" fillId="4" borderId="41" xfId="0" applyFont="1" applyFill="1" applyBorder="1" applyAlignment="1" applyProtection="1">
      <alignment horizontal="left" vertical="center"/>
    </xf>
    <xf numFmtId="0" fontId="11" fillId="4" borderId="35" xfId="0" applyFont="1" applyFill="1" applyBorder="1" applyAlignment="1" applyProtection="1">
      <alignment horizontal="left" vertical="center"/>
    </xf>
    <xf numFmtId="0" fontId="11" fillId="4" borderId="38" xfId="0" applyFont="1" applyFill="1" applyBorder="1" applyAlignment="1" applyProtection="1">
      <alignment horizontal="left" vertical="center"/>
    </xf>
    <xf numFmtId="0" fontId="11" fillId="4" borderId="42" xfId="0" applyFont="1" applyFill="1" applyBorder="1" applyAlignment="1" applyProtection="1">
      <alignment horizontal="center" vertical="center" wrapText="1"/>
    </xf>
    <xf numFmtId="0" fontId="11" fillId="4" borderId="48" xfId="0" applyFont="1" applyFill="1" applyBorder="1" applyAlignment="1" applyProtection="1">
      <alignment horizontal="center" vertical="center"/>
    </xf>
    <xf numFmtId="0" fontId="11" fillId="4" borderId="39" xfId="0" applyFont="1" applyFill="1" applyBorder="1" applyAlignment="1" applyProtection="1">
      <alignment horizontal="center" vertical="center"/>
    </xf>
    <xf numFmtId="0" fontId="11" fillId="4" borderId="43" xfId="0" applyFont="1" applyFill="1" applyBorder="1" applyAlignment="1" applyProtection="1">
      <alignment horizontal="left" vertical="center"/>
    </xf>
    <xf numFmtId="0" fontId="11" fillId="4" borderId="49" xfId="0" applyFont="1" applyFill="1" applyBorder="1" applyAlignment="1" applyProtection="1">
      <alignment horizontal="left" vertical="center"/>
    </xf>
    <xf numFmtId="0" fontId="11" fillId="4" borderId="56" xfId="0" applyFont="1" applyFill="1" applyBorder="1" applyAlignment="1" applyProtection="1">
      <alignment horizontal="left" vertical="center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14" xfId="0" applyFont="1" applyFill="1" applyBorder="1" applyAlignment="1" applyProtection="1">
      <alignment horizontal="right" vertical="center"/>
    </xf>
    <xf numFmtId="0" fontId="18" fillId="2" borderId="67" xfId="0" applyFont="1" applyFill="1" applyBorder="1" applyAlignment="1">
      <alignment horizontal="center" vertical="center"/>
    </xf>
    <xf numFmtId="0" fontId="18" fillId="2" borderId="69" xfId="0" applyFont="1" applyFill="1" applyBorder="1" applyAlignment="1">
      <alignment horizontal="center" vertical="center"/>
    </xf>
    <xf numFmtId="0" fontId="18" fillId="0" borderId="76" xfId="0" applyFont="1" applyBorder="1" applyAlignment="1">
      <alignment vertical="center"/>
    </xf>
    <xf numFmtId="0" fontId="18" fillId="0" borderId="77" xfId="0" applyFont="1" applyBorder="1" applyAlignment="1">
      <alignment vertical="center"/>
    </xf>
    <xf numFmtId="0" fontId="18" fillId="0" borderId="72" xfId="0" applyFont="1" applyBorder="1" applyAlignment="1">
      <alignment vertical="center"/>
    </xf>
    <xf numFmtId="0" fontId="18" fillId="0" borderId="74" xfId="0" applyFont="1" applyBorder="1" applyAlignment="1">
      <alignment vertical="center"/>
    </xf>
    <xf numFmtId="0" fontId="18" fillId="0" borderId="73" xfId="0" applyFont="1" applyBorder="1" applyAlignment="1">
      <alignment vertical="center"/>
    </xf>
    <xf numFmtId="0" fontId="18" fillId="0" borderId="75" xfId="0" applyFont="1" applyBorder="1" applyAlignment="1">
      <alignment vertical="center"/>
    </xf>
    <xf numFmtId="0" fontId="18" fillId="0" borderId="79" xfId="0" applyFont="1" applyBorder="1" applyAlignment="1">
      <alignment horizontal="right" vertical="center" wrapText="1"/>
    </xf>
    <xf numFmtId="0" fontId="18" fillId="0" borderId="80" xfId="0" applyFont="1" applyBorder="1" applyAlignment="1">
      <alignment horizontal="right" vertical="center" wrapText="1"/>
    </xf>
    <xf numFmtId="0" fontId="18" fillId="2" borderId="25" xfId="0" applyFont="1" applyFill="1" applyBorder="1" applyAlignment="1">
      <alignment vertical="center"/>
    </xf>
    <xf numFmtId="0" fontId="18" fillId="2" borderId="24" xfId="0" applyFont="1" applyFill="1" applyBorder="1" applyAlignment="1">
      <alignment vertical="center"/>
    </xf>
    <xf numFmtId="0" fontId="18" fillId="2" borderId="22" xfId="0" applyFont="1" applyFill="1" applyBorder="1" applyAlignment="1">
      <alignment vertical="center"/>
    </xf>
    <xf numFmtId="0" fontId="18" fillId="2" borderId="21" xfId="0" applyFont="1" applyFill="1" applyBorder="1" applyAlignment="1">
      <alignment vertical="center"/>
    </xf>
    <xf numFmtId="0" fontId="18" fillId="2" borderId="68" xfId="0" applyFont="1" applyFill="1" applyBorder="1" applyAlignment="1">
      <alignment horizontal="center" vertical="center" wrapText="1"/>
    </xf>
    <xf numFmtId="0" fontId="18" fillId="2" borderId="69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vertical="center"/>
    </xf>
    <xf numFmtId="0" fontId="18" fillId="2" borderId="26" xfId="0" applyFont="1" applyFill="1" applyBorder="1" applyAlignment="1">
      <alignment vertical="center"/>
    </xf>
    <xf numFmtId="0" fontId="11" fillId="0" borderId="78" xfId="0" applyFont="1" applyFill="1" applyBorder="1" applyAlignment="1" applyProtection="1">
      <alignment horizontal="center" vertical="center"/>
      <protection locked="0"/>
    </xf>
    <xf numFmtId="0" fontId="11" fillId="0" borderId="29" xfId="0" applyFont="1" applyFill="1" applyBorder="1" applyAlignment="1" applyProtection="1">
      <alignment horizontal="center"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9" fillId="0" borderId="70" xfId="0" applyFont="1" applyBorder="1" applyAlignment="1">
      <alignment vertical="center"/>
    </xf>
    <xf numFmtId="0" fontId="19" fillId="0" borderId="71" xfId="0" applyFont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19" fillId="0" borderId="68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4" borderId="32" xfId="0" applyFont="1" applyFill="1" applyBorder="1" applyAlignment="1">
      <alignment horizontal="left" vertical="center"/>
    </xf>
    <xf numFmtId="0" fontId="11" fillId="4" borderId="35" xfId="0" applyFont="1" applyFill="1" applyBorder="1" applyAlignment="1">
      <alignment horizontal="left" vertical="center"/>
    </xf>
    <xf numFmtId="0" fontId="11" fillId="4" borderId="38" xfId="0" applyFont="1" applyFill="1" applyBorder="1" applyAlignment="1">
      <alignment horizontal="left" vertical="center"/>
    </xf>
    <xf numFmtId="0" fontId="11" fillId="4" borderId="33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</cellXfs>
  <cellStyles count="192">
    <cellStyle name="=C:\WINNT\SYSTEM32\COMMAND.COM" xfId="8"/>
    <cellStyle name="Euro" xfId="9"/>
    <cellStyle name="Euro 2" xfId="10"/>
    <cellStyle name="Millares" xfId="1" builtinId="3"/>
    <cellStyle name="Millares 10" xfId="11"/>
    <cellStyle name="Millares 2" xfId="12"/>
    <cellStyle name="Millares 2 2" xfId="13"/>
    <cellStyle name="Millares 2 2 2" xfId="14"/>
    <cellStyle name="Millares 2 3" xfId="15"/>
    <cellStyle name="Millares 2 4" xfId="16"/>
    <cellStyle name="Millares 2 5" xfId="17"/>
    <cellStyle name="Millares 2 7" xfId="18"/>
    <cellStyle name="Millares 3" xfId="19"/>
    <cellStyle name="Millares 3 10" xfId="20"/>
    <cellStyle name="Millares 3 2" xfId="21"/>
    <cellStyle name="Millares 3 2 2" xfId="22"/>
    <cellStyle name="Millares 3 3" xfId="23"/>
    <cellStyle name="Millares 3 4" xfId="24"/>
    <cellStyle name="Millares 3 4 2" xfId="25"/>
    <cellStyle name="Millares 4" xfId="26"/>
    <cellStyle name="Millares 5" xfId="27"/>
    <cellStyle name="Millares 5 2" xfId="28"/>
    <cellStyle name="Millares 6" xfId="29"/>
    <cellStyle name="Millares 7" xfId="30"/>
    <cellStyle name="Millares 8" xfId="31"/>
    <cellStyle name="Millares 9" xfId="32"/>
    <cellStyle name="Moneda 2" xfId="4"/>
    <cellStyle name="Moneda 3" xfId="33"/>
    <cellStyle name="Moneda 4" xfId="34"/>
    <cellStyle name="Moneda 5" xfId="35"/>
    <cellStyle name="Moneda 6" xfId="36"/>
    <cellStyle name="Moneda 7" xfId="37"/>
    <cellStyle name="Normal" xfId="0" builtinId="0"/>
    <cellStyle name="Normal 1" xfId="38"/>
    <cellStyle name="Normal 10" xfId="39"/>
    <cellStyle name="Normal 10 10 2" xfId="40"/>
    <cellStyle name="Normal 10 2" xfId="41"/>
    <cellStyle name="Normal 11" xfId="42"/>
    <cellStyle name="Normal 11 10" xfId="43"/>
    <cellStyle name="Normal 11 10 2" xfId="44"/>
    <cellStyle name="Normal 11 2 2" xfId="45"/>
    <cellStyle name="Normal 11_FOMATO INVENTARIOS ENTREGA-RECEPCION 2009" xfId="46"/>
    <cellStyle name="Normal 12" xfId="47"/>
    <cellStyle name="Normal 12 4" xfId="48"/>
    <cellStyle name="Normal 13" xfId="49"/>
    <cellStyle name="Normal 13 10" xfId="50"/>
    <cellStyle name="Normal 13 2" xfId="51"/>
    <cellStyle name="Normal 13 3" xfId="52"/>
    <cellStyle name="Normal 14" xfId="2"/>
    <cellStyle name="Normal 14 2" xfId="3"/>
    <cellStyle name="Normal 15" xfId="53"/>
    <cellStyle name="Normal 16" xfId="54"/>
    <cellStyle name="Normal 16 2" xfId="55"/>
    <cellStyle name="Normal 16 3" xfId="56"/>
    <cellStyle name="Normal 17" xfId="57"/>
    <cellStyle name="Normal 18" xfId="58"/>
    <cellStyle name="Normal 19" xfId="59"/>
    <cellStyle name="Normal 19 2" xfId="60"/>
    <cellStyle name="Normal 19 3" xfId="61"/>
    <cellStyle name="Normal 19 3 3" xfId="62"/>
    <cellStyle name="Normal 2" xfId="63"/>
    <cellStyle name="Normal 2 10" xfId="64"/>
    <cellStyle name="Normal 2 11" xfId="65"/>
    <cellStyle name="Normal 2 12" xfId="66"/>
    <cellStyle name="Normal 2 13" xfId="67"/>
    <cellStyle name="Normal 2 14" xfId="68"/>
    <cellStyle name="Normal 2 2" xfId="69"/>
    <cellStyle name="Normal 2 2 2" xfId="70"/>
    <cellStyle name="Normal 2 2 3" xfId="71"/>
    <cellStyle name="Normal 2 23 2" xfId="72"/>
    <cellStyle name="Normal 2 27" xfId="73"/>
    <cellStyle name="Normal 2 3" xfId="74"/>
    <cellStyle name="Normal 2 3 2" xfId="75"/>
    <cellStyle name="Normal 2 3 3" xfId="76"/>
    <cellStyle name="Normal 2 3 4" xfId="77"/>
    <cellStyle name="Normal 2 4" xfId="5"/>
    <cellStyle name="Normal 2 5" xfId="78"/>
    <cellStyle name="Normal 2 6" xfId="79"/>
    <cellStyle name="Normal 2 7" xfId="80"/>
    <cellStyle name="Normal 2 8" xfId="81"/>
    <cellStyle name="Normal 2 9" xfId="82"/>
    <cellStyle name="Normal 2_cuentaPublica2013" xfId="83"/>
    <cellStyle name="Normal 20" xfId="84"/>
    <cellStyle name="Normal 21" xfId="85"/>
    <cellStyle name="Normal 22" xfId="86"/>
    <cellStyle name="Normal 23" xfId="87"/>
    <cellStyle name="Normal 23 2" xfId="88"/>
    <cellStyle name="Normal 23 3" xfId="89"/>
    <cellStyle name="Normal 24" xfId="90"/>
    <cellStyle name="Normal 24 2" xfId="91"/>
    <cellStyle name="Normal 24 3" xfId="92"/>
    <cellStyle name="Normal 25" xfId="93"/>
    <cellStyle name="Normal 25 2" xfId="94"/>
    <cellStyle name="Normal 26" xfId="95"/>
    <cellStyle name="Normal 27" xfId="96"/>
    <cellStyle name="Normal 27 2" xfId="97"/>
    <cellStyle name="Normal 28" xfId="98"/>
    <cellStyle name="Normal 28 2" xfId="99"/>
    <cellStyle name="Normal 29" xfId="100"/>
    <cellStyle name="Normal 29 2" xfId="101"/>
    <cellStyle name="Normal 3" xfId="6"/>
    <cellStyle name="Normal 3 2" xfId="102"/>
    <cellStyle name="Normal 3 2 2" xfId="103"/>
    <cellStyle name="Normal 3 2 3" xfId="104"/>
    <cellStyle name="Normal 3 3 4" xfId="105"/>
    <cellStyle name="Normal 30" xfId="106"/>
    <cellStyle name="Normal 30 2" xfId="107"/>
    <cellStyle name="Normal 31" xfId="108"/>
    <cellStyle name="Normal 31 2" xfId="109"/>
    <cellStyle name="Normal 32" xfId="110"/>
    <cellStyle name="Normal 32 2" xfId="111"/>
    <cellStyle name="Normal 33" xfId="112"/>
    <cellStyle name="Normal 33 2" xfId="113"/>
    <cellStyle name="Normal 34" xfId="114"/>
    <cellStyle name="Normal 34 2" xfId="115"/>
    <cellStyle name="Normal 35" xfId="116"/>
    <cellStyle name="Normal 35 2" xfId="117"/>
    <cellStyle name="Normal 36" xfId="118"/>
    <cellStyle name="Normal 36 2" xfId="119"/>
    <cellStyle name="Normal 37" xfId="120"/>
    <cellStyle name="Normal 37 2" xfId="121"/>
    <cellStyle name="Normal 38" xfId="122"/>
    <cellStyle name="Normal 38 2" xfId="123"/>
    <cellStyle name="Normal 39" xfId="124"/>
    <cellStyle name="Normal 39 2" xfId="125"/>
    <cellStyle name="Normal 4" xfId="126"/>
    <cellStyle name="Normal 4 10" xfId="127"/>
    <cellStyle name="Normal 4 2" xfId="7"/>
    <cellStyle name="Normal 4 2 2" xfId="128"/>
    <cellStyle name="Normal 4 2 3" xfId="129"/>
    <cellStyle name="Normal 4 2 4" xfId="130"/>
    <cellStyle name="Normal 4 2 5" xfId="131"/>
    <cellStyle name="Normal 4 2 6" xfId="132"/>
    <cellStyle name="Normal 4 2 7" xfId="133"/>
    <cellStyle name="Normal 4 3" xfId="134"/>
    <cellStyle name="Normal 4 3 2" xfId="135"/>
    <cellStyle name="Normal 4_cuentaPublica2013" xfId="136"/>
    <cellStyle name="Normal 40" xfId="137"/>
    <cellStyle name="Normal 40 2" xfId="138"/>
    <cellStyle name="Normal 41" xfId="139"/>
    <cellStyle name="Normal 41 2" xfId="140"/>
    <cellStyle name="Normal 42" xfId="141"/>
    <cellStyle name="Normal 42 2" xfId="142"/>
    <cellStyle name="Normal 43" xfId="143"/>
    <cellStyle name="Normal 43 2" xfId="144"/>
    <cellStyle name="Normal 44" xfId="145"/>
    <cellStyle name="Normal 44 2" xfId="146"/>
    <cellStyle name="Normal 45" xfId="147"/>
    <cellStyle name="Normal 45 2" xfId="148"/>
    <cellStyle name="Normal 46" xfId="149"/>
    <cellStyle name="Normal 46 2" xfId="150"/>
    <cellStyle name="Normal 47" xfId="151"/>
    <cellStyle name="Normal 47 2" xfId="152"/>
    <cellStyle name="Normal 48" xfId="153"/>
    <cellStyle name="Normal 48 2" xfId="154"/>
    <cellStyle name="Normal 49" xfId="155"/>
    <cellStyle name="Normal 49 2" xfId="156"/>
    <cellStyle name="Normal 5" xfId="157"/>
    <cellStyle name="Normal 5 2" xfId="158"/>
    <cellStyle name="Normal 5 3" xfId="159"/>
    <cellStyle name="Normal 50" xfId="160"/>
    <cellStyle name="Normal 50 2" xfId="161"/>
    <cellStyle name="Normal 51" xfId="162"/>
    <cellStyle name="Normal 51 2" xfId="163"/>
    <cellStyle name="Normal 6" xfId="164"/>
    <cellStyle name="Normal 6 10 2" xfId="165"/>
    <cellStyle name="Normal 6 2" xfId="166"/>
    <cellStyle name="Normal 6 2 2" xfId="167"/>
    <cellStyle name="Normal 6 3" xfId="168"/>
    <cellStyle name="Normal 6 4" xfId="169"/>
    <cellStyle name="Normal 66 2" xfId="170"/>
    <cellStyle name="Normal 7" xfId="171"/>
    <cellStyle name="Normal 7 2" xfId="172"/>
    <cellStyle name="Normal 7 2 2" xfId="173"/>
    <cellStyle name="Normal 7 2 2 2" xfId="174"/>
    <cellStyle name="Normal 7 3" xfId="175"/>
    <cellStyle name="Normal 7 4" xfId="176"/>
    <cellStyle name="Normal 70" xfId="177"/>
    <cellStyle name="Normal 8" xfId="178"/>
    <cellStyle name="Normal 8 2" xfId="179"/>
    <cellStyle name="Normal 9" xfId="180"/>
    <cellStyle name="Normal 9 2" xfId="181"/>
    <cellStyle name="Porcentaje 2" xfId="182"/>
    <cellStyle name="Porcentaje 3" xfId="183"/>
    <cellStyle name="Porcentual 2" xfId="184"/>
    <cellStyle name="Porcentual 2 2" xfId="185"/>
    <cellStyle name="Porcentual 2 3" xfId="186"/>
    <cellStyle name="Porcentual 2 4" xfId="187"/>
    <cellStyle name="Porcentual 2 4 2" xfId="188"/>
    <cellStyle name="Porcentual 3" xfId="189"/>
    <cellStyle name="Porcentual 4" xfId="190"/>
    <cellStyle name="Porcentual 8" xfId="191"/>
  </cellStyles>
  <dxfs count="0"/>
  <tableStyles count="0" defaultTableStyle="TableStyleMedium2" defaultPivotStyle="PivotStyleLight16"/>
  <colors>
    <mruColors>
      <color rgb="FFFF33CC"/>
      <color rgb="FFDCDCDC"/>
      <color rgb="FFB1B1B1"/>
      <color rgb="FFB6B6B6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Logo\Logo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Logo\Logo.JPG" TargetMode="External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Logo\Logo.JPG" TargetMode="External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C:\Logo\Logo.JPG" TargetMode="External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file:///C:\Logo\Logo.JPG" TargetMode="External"/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390071</xdr:colOff>
      <xdr:row>96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8381546" y="2128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147638</xdr:colOff>
      <xdr:row>1</xdr:row>
      <xdr:rowOff>109539</xdr:rowOff>
    </xdr:from>
    <xdr:to>
      <xdr:col>1</xdr:col>
      <xdr:colOff>814388</xdr:colOff>
      <xdr:row>5</xdr:row>
      <xdr:rowOff>63500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8" y="204789"/>
          <a:ext cx="666750" cy="487361"/>
        </a:xfrm>
        <a:prstGeom prst="rect">
          <a:avLst/>
        </a:prstGeom>
      </xdr:spPr>
    </xdr:pic>
    <xdr:clientData/>
  </xdr:twoCellAnchor>
  <xdr:twoCellAnchor>
    <xdr:from>
      <xdr:col>1</xdr:col>
      <xdr:colOff>466725</xdr:colOff>
      <xdr:row>97</xdr:row>
      <xdr:rowOff>88900</xdr:rowOff>
    </xdr:from>
    <xdr:to>
      <xdr:col>6</xdr:col>
      <xdr:colOff>221248</xdr:colOff>
      <xdr:row>101</xdr:row>
      <xdr:rowOff>49010</xdr:rowOff>
    </xdr:to>
    <xdr:grpSp>
      <xdr:nvGrpSpPr>
        <xdr:cNvPr id="6" name="Group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561975" y="21853525"/>
          <a:ext cx="9263648" cy="722110"/>
          <a:chOff x="11" y="852"/>
          <a:chExt cx="676" cy="27"/>
        </a:xfrm>
      </xdr:grpSpPr>
      <xdr:sp macro="" textlink="">
        <xdr:nvSpPr>
          <xdr:cNvPr id="8" name="Text Box 1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" y="852"/>
            <a:ext cx="21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900" b="0" i="0" u="sng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___MTRA. BEGONIA PLATA CASTAÑEDA_______</a:t>
            </a:r>
          </a:p>
          <a:p>
            <a:pPr algn="ctr" rtl="1">
              <a:defRPr sz="1000"/>
            </a:pPr>
            <a:r>
              <a:rPr lang="es-ES" sz="9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  DIRECTORA</a:t>
            </a:r>
            <a:r>
              <a:rPr lang="es-ES" sz="900" b="0" i="0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Firma (f)</a:t>
            </a:r>
          </a:p>
        </xdr:txBody>
      </xdr:sp>
      <xdr:sp macro="" textlink="">
        <xdr:nvSpPr>
          <xdr:cNvPr id="9" name="Text Box 19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4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900" b="0" i="0" u="sng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__L.C. VERONICA SANTOS CARDENAS______</a:t>
            </a:r>
          </a:p>
          <a:p>
            <a:pPr algn="ctr" rtl="1">
              <a:defRPr sz="1000"/>
            </a:pPr>
            <a:r>
              <a:rPr lang="es-ES" sz="900" b="0" i="0">
                <a:effectLst/>
                <a:latin typeface="Arial" pitchFamily="34" charset="0"/>
                <a:ea typeface="+mn-ea"/>
                <a:cs typeface="Arial" pitchFamily="34" charset="0"/>
              </a:rPr>
              <a:t>TESORERA</a:t>
            </a:r>
          </a:p>
          <a:p>
            <a:pPr algn="ctr" rtl="1">
              <a:defRPr sz="1000"/>
            </a:pPr>
            <a:r>
              <a:rPr lang="es-ES" sz="800" b="0" i="0">
                <a:effectLst/>
                <a:latin typeface="Arial" pitchFamily="34" charset="0"/>
                <a:ea typeface="+mn-ea"/>
                <a:cs typeface="Arial" pitchFamily="34" charset="0"/>
              </a:rPr>
              <a:t>Firma</a:t>
            </a: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(f)</a:t>
            </a:r>
          </a:p>
        </xdr:txBody>
      </xdr:sp>
    </xdr:grpSp>
    <xdr:clientData/>
  </xdr:twoCellAnchor>
  <xdr:twoCellAnchor editAs="oneCell">
    <xdr:from>
      <xdr:col>1</xdr:col>
      <xdr:colOff>147638</xdr:colOff>
      <xdr:row>1</xdr:row>
      <xdr:rowOff>71439</xdr:rowOff>
    </xdr:from>
    <xdr:to>
      <xdr:col>1</xdr:col>
      <xdr:colOff>895350</xdr:colOff>
      <xdr:row>6</xdr:row>
      <xdr:rowOff>42924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8" y="166689"/>
          <a:ext cx="747712" cy="638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2</xdr:row>
      <xdr:rowOff>23814</xdr:rowOff>
    </xdr:from>
    <xdr:to>
      <xdr:col>2</xdr:col>
      <xdr:colOff>23813</xdr:colOff>
      <xdr:row>5</xdr:row>
      <xdr:rowOff>3175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3" y="357189"/>
          <a:ext cx="666750" cy="373061"/>
        </a:xfrm>
        <a:prstGeom prst="rect">
          <a:avLst/>
        </a:prstGeom>
      </xdr:spPr>
    </xdr:pic>
    <xdr:clientData/>
  </xdr:twoCellAnchor>
  <xdr:twoCellAnchor>
    <xdr:from>
      <xdr:col>1</xdr:col>
      <xdr:colOff>127000</xdr:colOff>
      <xdr:row>81</xdr:row>
      <xdr:rowOff>98419</xdr:rowOff>
    </xdr:from>
    <xdr:to>
      <xdr:col>5</xdr:col>
      <xdr:colOff>762156</xdr:colOff>
      <xdr:row>85</xdr:row>
      <xdr:rowOff>31784</xdr:rowOff>
    </xdr:to>
    <xdr:grpSp>
      <xdr:nvGrpSpPr>
        <xdr:cNvPr id="5" name="Group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889000" y="15576544"/>
          <a:ext cx="9334656" cy="695365"/>
          <a:chOff x="11" y="852"/>
          <a:chExt cx="573" cy="26"/>
        </a:xfrm>
      </xdr:grpSpPr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" y="852"/>
            <a:ext cx="21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900" b="0" i="0" u="sng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___MTRA. BEGONIA PLATA CASTAÑEDA_______</a:t>
            </a:r>
          </a:p>
          <a:p>
            <a:pPr algn="ctr" rtl="1">
              <a:defRPr sz="1000"/>
            </a:pPr>
            <a:r>
              <a:rPr lang="es-ES" sz="9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  DIRECTORA</a:t>
            </a:r>
            <a:r>
              <a:rPr lang="es-ES" sz="900" b="0" i="0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Firma (e)</a:t>
            </a:r>
          </a:p>
        </xdr:txBody>
      </xdr:sp>
      <xdr:sp macro="" textlink="">
        <xdr:nvSpPr>
          <xdr:cNvPr id="7" name="Text Box 19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1" y="854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900" b="0" i="0" u="sng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__L.C. VERONICA SANTOS CARDENAS______</a:t>
            </a:r>
          </a:p>
          <a:p>
            <a:pPr algn="ctr" rtl="1">
              <a:defRPr sz="1000"/>
            </a:pPr>
            <a:r>
              <a:rPr lang="es-ES" sz="900" b="0" i="0">
                <a:effectLst/>
                <a:latin typeface="Arial" pitchFamily="34" charset="0"/>
                <a:ea typeface="+mn-ea"/>
                <a:cs typeface="Arial" pitchFamily="34" charset="0"/>
              </a:rPr>
              <a:t>TESORERA</a:t>
            </a:r>
          </a:p>
          <a:p>
            <a:pPr algn="ctr" rtl="1">
              <a:defRPr sz="1000"/>
            </a:pPr>
            <a:r>
              <a:rPr lang="es-ES" sz="800" b="0" i="0">
                <a:effectLst/>
                <a:latin typeface="Arial" pitchFamily="34" charset="0"/>
                <a:ea typeface="+mn-ea"/>
                <a:cs typeface="Arial" pitchFamily="34" charset="0"/>
              </a:rPr>
              <a:t>Firma</a:t>
            </a: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(e)</a:t>
            </a:r>
          </a:p>
        </xdr:txBody>
      </xdr:sp>
    </xdr:grpSp>
    <xdr:clientData/>
  </xdr:twoCellAnchor>
  <xdr:twoCellAnchor editAs="oneCell">
    <xdr:from>
      <xdr:col>1</xdr:col>
      <xdr:colOff>71438</xdr:colOff>
      <xdr:row>1</xdr:row>
      <xdr:rowOff>109539</xdr:rowOff>
    </xdr:from>
    <xdr:to>
      <xdr:col>2</xdr:col>
      <xdr:colOff>95250</xdr:colOff>
      <xdr:row>5</xdr:row>
      <xdr:rowOff>52449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8" y="252414"/>
          <a:ext cx="785812" cy="6382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66675</xdr:rowOff>
    </xdr:from>
    <xdr:to>
      <xdr:col>1</xdr:col>
      <xdr:colOff>895350</xdr:colOff>
      <xdr:row>4</xdr:row>
      <xdr:rowOff>247650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400050"/>
          <a:ext cx="666750" cy="447675"/>
        </a:xfrm>
        <a:prstGeom prst="rect">
          <a:avLst/>
        </a:prstGeom>
      </xdr:spPr>
    </xdr:pic>
    <xdr:clientData/>
  </xdr:twoCellAnchor>
  <xdr:twoCellAnchor>
    <xdr:from>
      <xdr:col>1</xdr:col>
      <xdr:colOff>437029</xdr:colOff>
      <xdr:row>85</xdr:row>
      <xdr:rowOff>168089</xdr:rowOff>
    </xdr:from>
    <xdr:to>
      <xdr:col>7</xdr:col>
      <xdr:colOff>335548</xdr:colOff>
      <xdr:row>89</xdr:row>
      <xdr:rowOff>128199</xdr:rowOff>
    </xdr:to>
    <xdr:grpSp>
      <xdr:nvGrpSpPr>
        <xdr:cNvPr id="5" name="Group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1199029" y="17201964"/>
          <a:ext cx="9106019" cy="722110"/>
          <a:chOff x="11" y="852"/>
          <a:chExt cx="676" cy="27"/>
        </a:xfrm>
      </xdr:grpSpPr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" y="852"/>
            <a:ext cx="21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900" b="0" i="0" u="sng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___MTRA. BEGONIA PLATA CASTAÑEDA_______</a:t>
            </a:r>
          </a:p>
          <a:p>
            <a:pPr algn="ctr" rtl="1">
              <a:defRPr sz="1000"/>
            </a:pPr>
            <a:r>
              <a:rPr lang="es-ES" sz="9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  DIRECTORA</a:t>
            </a:r>
            <a:r>
              <a:rPr lang="es-ES" sz="900" b="0" i="0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Firma (f)</a:t>
            </a:r>
          </a:p>
        </xdr:txBody>
      </xdr:sp>
      <xdr:sp macro="" textlink="">
        <xdr:nvSpPr>
          <xdr:cNvPr id="7" name="Text Box 19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4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900" b="0" i="0" u="sng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__L.C. VERONICA SANTOS CARDENAS______</a:t>
            </a:r>
          </a:p>
          <a:p>
            <a:pPr algn="ctr" rtl="1">
              <a:defRPr sz="1000"/>
            </a:pPr>
            <a:r>
              <a:rPr lang="es-ES" sz="900" b="0" i="0">
                <a:effectLst/>
                <a:latin typeface="Arial" pitchFamily="34" charset="0"/>
                <a:ea typeface="+mn-ea"/>
                <a:cs typeface="Arial" pitchFamily="34" charset="0"/>
              </a:rPr>
              <a:t>TESORERA</a:t>
            </a:r>
          </a:p>
          <a:p>
            <a:pPr algn="ctr" rtl="1">
              <a:defRPr sz="1000"/>
            </a:pPr>
            <a:r>
              <a:rPr lang="es-ES" sz="800" b="0" i="0">
                <a:effectLst/>
                <a:latin typeface="Arial" pitchFamily="34" charset="0"/>
                <a:ea typeface="+mn-ea"/>
                <a:cs typeface="Arial" pitchFamily="34" charset="0"/>
              </a:rPr>
              <a:t>Firma</a:t>
            </a: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(f)</a:t>
            </a:r>
          </a:p>
        </xdr:txBody>
      </xdr:sp>
    </xdr:grpSp>
    <xdr:clientData/>
  </xdr:twoCellAnchor>
  <xdr:twoCellAnchor editAs="oneCell">
    <xdr:from>
      <xdr:col>1</xdr:col>
      <xdr:colOff>172571</xdr:colOff>
      <xdr:row>1</xdr:row>
      <xdr:rowOff>119903</xdr:rowOff>
    </xdr:from>
    <xdr:to>
      <xdr:col>1</xdr:col>
      <xdr:colOff>974912</xdr:colOff>
      <xdr:row>5</xdr:row>
      <xdr:rowOff>63373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571" y="321609"/>
          <a:ext cx="802341" cy="6382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85725</xdr:rowOff>
    </xdr:from>
    <xdr:to>
      <xdr:col>2</xdr:col>
      <xdr:colOff>590550</xdr:colOff>
      <xdr:row>5</xdr:row>
      <xdr:rowOff>171450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247650"/>
          <a:ext cx="666750" cy="619125"/>
        </a:xfrm>
        <a:prstGeom prst="rect">
          <a:avLst/>
        </a:prstGeom>
      </xdr:spPr>
    </xdr:pic>
    <xdr:clientData/>
  </xdr:twoCellAnchor>
  <xdr:twoCellAnchor>
    <xdr:from>
      <xdr:col>2</xdr:col>
      <xdr:colOff>441325</xdr:colOff>
      <xdr:row>174</xdr:row>
      <xdr:rowOff>63500</xdr:rowOff>
    </xdr:from>
    <xdr:to>
      <xdr:col>8</xdr:col>
      <xdr:colOff>291098</xdr:colOff>
      <xdr:row>178</xdr:row>
      <xdr:rowOff>137910</xdr:rowOff>
    </xdr:to>
    <xdr:grpSp>
      <xdr:nvGrpSpPr>
        <xdr:cNvPr id="5" name="Group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1330325" y="31321375"/>
          <a:ext cx="9089023" cy="709410"/>
          <a:chOff x="11" y="852"/>
          <a:chExt cx="676" cy="27"/>
        </a:xfrm>
      </xdr:grpSpPr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" y="852"/>
            <a:ext cx="21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900" b="0" i="0" u="sng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___MTRA. BEGONIA PLATA CASTAÑEDA_______</a:t>
            </a:r>
          </a:p>
          <a:p>
            <a:pPr algn="ctr" rtl="1">
              <a:defRPr sz="1000"/>
            </a:pPr>
            <a:r>
              <a:rPr lang="es-ES" sz="9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  DIRECTORA</a:t>
            </a:r>
            <a:r>
              <a:rPr lang="es-ES" sz="900" b="0" i="0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Firma (f)</a:t>
            </a:r>
          </a:p>
        </xdr:txBody>
      </xdr:sp>
      <xdr:sp macro="" textlink="">
        <xdr:nvSpPr>
          <xdr:cNvPr id="7" name="Text Box 19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4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900" b="0" i="0" u="sng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__L.C. VERONICA SANTOS CARDENAS______</a:t>
            </a:r>
          </a:p>
          <a:p>
            <a:pPr algn="ctr" rtl="1">
              <a:defRPr sz="1000"/>
            </a:pPr>
            <a:r>
              <a:rPr lang="es-ES" sz="900" b="0" i="0">
                <a:effectLst/>
                <a:latin typeface="Arial" pitchFamily="34" charset="0"/>
                <a:ea typeface="+mn-ea"/>
                <a:cs typeface="Arial" pitchFamily="34" charset="0"/>
              </a:rPr>
              <a:t>TESORERA</a:t>
            </a:r>
          </a:p>
          <a:p>
            <a:pPr algn="ctr" rtl="1">
              <a:defRPr sz="1000"/>
            </a:pPr>
            <a:r>
              <a:rPr lang="es-ES" sz="800" b="0" i="0">
                <a:effectLst/>
                <a:latin typeface="Arial" pitchFamily="34" charset="0"/>
                <a:ea typeface="+mn-ea"/>
                <a:cs typeface="Arial" pitchFamily="34" charset="0"/>
              </a:rPr>
              <a:t>Firma</a:t>
            </a: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(f)</a:t>
            </a:r>
          </a:p>
        </xdr:txBody>
      </xdr:sp>
    </xdr:grpSp>
    <xdr:clientData/>
  </xdr:twoCellAnchor>
  <xdr:twoCellAnchor editAs="oneCell">
    <xdr:from>
      <xdr:col>1</xdr:col>
      <xdr:colOff>38100</xdr:colOff>
      <xdr:row>1</xdr:row>
      <xdr:rowOff>66675</xdr:rowOff>
    </xdr:from>
    <xdr:to>
      <xdr:col>2</xdr:col>
      <xdr:colOff>716616</xdr:colOff>
      <xdr:row>5</xdr:row>
      <xdr:rowOff>171510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228600"/>
          <a:ext cx="802341" cy="6382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390071</xdr:colOff>
      <xdr:row>56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7238546" y="1018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2</xdr:col>
      <xdr:colOff>9523</xdr:colOff>
      <xdr:row>8</xdr:row>
      <xdr:rowOff>9524</xdr:rowOff>
    </xdr:from>
    <xdr:to>
      <xdr:col>7</xdr:col>
      <xdr:colOff>1038224</xdr:colOff>
      <xdr:row>11</xdr:row>
      <xdr:rowOff>19049</xdr:rowOff>
    </xdr:to>
    <xdr:sp macro="" textlink="">
      <xdr:nvSpPr>
        <xdr:cNvPr id="4" name="Rectángulo: esquinas redondeadas 7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2990848" y="771524"/>
          <a:ext cx="5724526" cy="4667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47625</xdr:colOff>
      <xdr:row>1</xdr:row>
      <xdr:rowOff>85725</xdr:rowOff>
    </xdr:from>
    <xdr:to>
      <xdr:col>1</xdr:col>
      <xdr:colOff>714375</xdr:colOff>
      <xdr:row>5</xdr:row>
      <xdr:rowOff>38100</xdr:rowOff>
    </xdr:to>
    <xdr:pic>
      <xdr:nvPicPr>
        <xdr:cNvPr id="11" name="6 Imagen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80975"/>
          <a:ext cx="666750" cy="4857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49</xdr:row>
      <xdr:rowOff>165100</xdr:rowOff>
    </xdr:from>
    <xdr:to>
      <xdr:col>7</xdr:col>
      <xdr:colOff>743296</xdr:colOff>
      <xdr:row>53</xdr:row>
      <xdr:rowOff>125210</xdr:rowOff>
    </xdr:to>
    <xdr:grpSp>
      <xdr:nvGrpSpPr>
        <xdr:cNvPr id="7" name="Group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100853" y="9746129"/>
          <a:ext cx="9708002" cy="722110"/>
          <a:chOff x="11" y="852"/>
          <a:chExt cx="625" cy="27"/>
        </a:xfrm>
      </xdr:grpSpPr>
      <xdr:sp macro="" textlink="">
        <xdr:nvSpPr>
          <xdr:cNvPr id="8" name="Text Box 1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" y="852"/>
            <a:ext cx="21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900" b="0" i="0" u="sng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___MTRA. BEGONIA PLATA CASTAÑEDA_______</a:t>
            </a:r>
          </a:p>
          <a:p>
            <a:pPr algn="ctr" rtl="1">
              <a:defRPr sz="1000"/>
            </a:pPr>
            <a:r>
              <a:rPr lang="es-ES" sz="9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  DIRECTORA</a:t>
            </a:r>
            <a:r>
              <a:rPr lang="es-ES" sz="900" b="0" i="0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Firma (f)</a:t>
            </a:r>
          </a:p>
        </xdr:txBody>
      </xdr:sp>
      <xdr:sp macro="" textlink="">
        <xdr:nvSpPr>
          <xdr:cNvPr id="12" name="Text Box 19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900" b="0" i="0" u="sng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__L.C. VERONICA SANTOS CARDENAS______</a:t>
            </a:r>
          </a:p>
          <a:p>
            <a:pPr algn="ctr" rtl="1">
              <a:defRPr sz="1000"/>
            </a:pPr>
            <a:r>
              <a:rPr lang="es-ES" sz="900" b="0" i="0">
                <a:effectLst/>
                <a:latin typeface="Arial" pitchFamily="34" charset="0"/>
                <a:ea typeface="+mn-ea"/>
                <a:cs typeface="Arial" pitchFamily="34" charset="0"/>
              </a:rPr>
              <a:t>TESORERA</a:t>
            </a:r>
          </a:p>
          <a:p>
            <a:pPr algn="ctr" rtl="1">
              <a:defRPr sz="1000"/>
            </a:pPr>
            <a:r>
              <a:rPr lang="es-ES" sz="800" b="0" i="0">
                <a:effectLst/>
                <a:latin typeface="Arial" pitchFamily="34" charset="0"/>
                <a:ea typeface="+mn-ea"/>
                <a:cs typeface="Arial" pitchFamily="34" charset="0"/>
              </a:rPr>
              <a:t>Firma</a:t>
            </a: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 (f)</a:t>
            </a:r>
          </a:p>
        </xdr:txBody>
      </xdr:sp>
    </xdr:grpSp>
    <xdr:clientData/>
  </xdr:twoCellAnchor>
  <xdr:twoCellAnchor editAs="oneCell">
    <xdr:from>
      <xdr:col>1</xdr:col>
      <xdr:colOff>28575</xdr:colOff>
      <xdr:row>1</xdr:row>
      <xdr:rowOff>47625</xdr:rowOff>
    </xdr:from>
    <xdr:to>
      <xdr:col>1</xdr:col>
      <xdr:colOff>830916</xdr:colOff>
      <xdr:row>5</xdr:row>
      <xdr:rowOff>152460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42875"/>
          <a:ext cx="802341" cy="6382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vilium\hp_pavillion\2ig\Tomo%20II\PL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vilium\hp_pavillion\2ig\Tomo%20II\SABAD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air%20A.%20Enr&#237;quez%20Espinosa\ARCHIVO%20PARA%20C.P.%20LUCERO%20XIMO\C.P%202013%2018%20LUCERO%20XIMO\TESCI%202013%20%201%20COMPLETO\COBAEM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71\Cuentapublica\Marisol%20Mart&#237;nez%20Cruz\Hoja%20de%20c&#225;lculo%20en%20C:%20Documents%20and%20Settings%20Administrador%20Mis%20documentos%20CTA.%20PUB.%20ESTATAL%202005%20ORGANISMOS%20PATHY%20AA_CUADROS%20SRYTVM.doc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ARCHIVO%20PARA%20C.P.%20LUCERO%20XIMO\2015-------CUENTA%20PUBLICA%20%202014\1.%20FIDEICOMISO%20C3%20%202014\COBAEM201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co\Desktop\INGENIA\Mapa%20mexico%20estadistico%20estado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vilium\hp_pavillion\2ig\Tomo%20II\FERNANDO1_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Documents%20and%20Settings\Admin\Mis%20documentos\PATY%20ZAMORA\AA%20CUENTAS%20P&#218;BLICAS\AA2009\CUADROS%202009\I.-%20EDUCACI&#211;N\COBAE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Users\US03516625\AppData\Local\Microsoft\Windows\INetCache\Content.Outlook\E4EFEYH9\CUENTA%20P&#218;BLICA%202016\IGISPEM\ARCHIVO%20PARA%20C.P.%20LUCERO%20XIMO\C.P%202013%2018%20LUCERO%20XIMO\TESCI%202013%20%201%20COMPLETO\COBAEM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morales\Configuraci&#243;n%20local\Archivos%20temporales%20de%20Internet\Content.IE5\JAQYUEK7\Estrategia\Plantilla_60000_Abr20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Users\US03517019\Desktop\CTA.PUBLICA%2013\VALLE%20DE%20CHALCO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UNICIPIOS%20REALIZADOS\CALCULO%20DE%20ISR\CALCULO%20DE%20IMPUESTO%20ISR.AYAPANG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03539433\Documents\03.-%20E-R\12.-%20Historico_PAA-Rv02.C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03\V%20Informe%20de%20Gobierno\V%20Informe%20de%20Gobierno%20(Cifras%20Agosto)linea+60%20Bursa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Documents%20and%20Settings\Admin\Mis%20documentos\PATY%20ZAMORA\AA%20CUENTAS%20P&#218;BLICAS\2008\CUADROS%202008\I.-%20EDUCACI&#211;N\COBAE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03539433\Documents\03.-%20E-R\Seguimiento_PAA-Rv02.xlsx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air%20A.%20Enr&#237;quez%20Espinosa\COBAEM201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03539433\Desktop\WORKMAP%20125%20MUNICIPIOS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\Mis%20documentos\PATY%20ZAMORA\AA%20CUENTAS%20P&#218;BLICAS\2008\CUADROS%202008\I.-%20EDUCACI&#211;N\COBAEM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\Mis%20documentos\PATY%20ZAMORA\AA%20CUENTAS%20P&#218;BLICAS\AA2009\CUADROS%202009\I.-%20EDUCACI&#211;N\COBAE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CUENTA%20P&#218;BLICA%202010\CEMyBS\Hoja%20de%20c&#225;lculo%20en%20C:%20Documents%20and%20Settings%20Administrador%20Mis%20documentos%20CTA.%20PUB.%20ESTATAL%202005%20ORGANISMOS%20PATHY%20AA_CUADROS%20SRYTVM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&#218;BLICA%202010\CEMyBS\Hoja%20de%20c&#225;lculo%20en%20C:%20Documents%20and%20Settings%20Administrador%20Mis%20documentos%20CTA.%20PUB.%20ESTATAL%202005%20ORGANISMOS%20PATHY%20AA_CUADROS%20SRYTVM.doc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Users\US03595127\Desktop\2016\procedimientos%202016\&#160;\respaldo\ARCHIVOS%20FAIS\Copia%20de%20Direccionamiento_2015_mex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Cuenta%20P&#250;blica\2003\DCCOA-5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Ernesto\CP%20ERNESTO\Jesus\ZINACANTEPEC%20OK\M%20ZINACANTEPEC%20OK\M%20ZINACANTEPEC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RFED05\D\CLAUDIA\REALES-PPTO\REL9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RES"/>
      <sheetName val="COMP_INGRESOS"/>
      <sheetName val="COMP ING 05-09"/>
      <sheetName val="PROPORCIÓN PAS-ING"/>
      <sheetName val="COMP. EGRESOS CAP"/>
      <sheetName val="AMPLIACIONES"/>
      <sheetName val="AMPLIACIONES GRAF"/>
      <sheetName val="COMP EGR EJERCIDO 05-09"/>
      <sheetName val="EDO POS FINAN"/>
      <sheetName val="EDO_RESULTADOS"/>
      <sheetName val="FLUJO DE EFECTIVO ok"/>
      <sheetName val="EDO MOD AL PATRIMONIO"/>
      <sheetName val="CAPITAL DE TRABAJO"/>
      <sheetName val="EJERCIDO EN OBRA"/>
      <sheetName val="EVOL. DEUDA"/>
      <sheetName val="ACCIONES CONT INT"/>
      <sheetName val="PLAZAS (2)"/>
      <sheetName val="OBSERVACIONES (2)"/>
      <sheetName val="ESTADÍS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  <sheetName val="CONCILIACIÓN_DEL_CALCULO"/>
      <sheetName val="IMPUESTO_QUINCENAL"/>
      <sheetName val="CONCILIACIÓN_DEL_CALCULO1"/>
      <sheetName val="IMPUESTO_QUINCENAL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5"/>
    </sheetNames>
    <sheetDataSet>
      <sheetData sheetId="0">
        <row r="1">
          <cell r="B1" t="str">
            <v>COMPARATIVO DE EGRESOS POR CAPÍTULO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5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 G R E S O S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>EJERCIDO</v>
          </cell>
          <cell r="N6" t="str">
            <v>IMPORTE</v>
          </cell>
        </row>
        <row r="8">
          <cell r="B8" t="str">
            <v>SERVICIOS PERSONALES</v>
          </cell>
          <cell r="D8">
            <v>59245</v>
          </cell>
          <cell r="F8">
            <v>2188.6</v>
          </cell>
          <cell r="H8">
            <v>3508.6</v>
          </cell>
          <cell r="J8">
            <v>57925</v>
          </cell>
          <cell r="L8">
            <v>56042.2</v>
          </cell>
          <cell r="N8">
            <v>-1882.8000000000029</v>
          </cell>
        </row>
        <row r="9">
          <cell r="B9" t="str">
            <v>MATERIALES Y SUMINISTROS</v>
          </cell>
          <cell r="D9">
            <v>3673</v>
          </cell>
          <cell r="F9">
            <v>138</v>
          </cell>
          <cell r="H9">
            <v>1096.7</v>
          </cell>
          <cell r="J9">
            <v>2714.3</v>
          </cell>
          <cell r="L9">
            <v>2345.1999999999998</v>
          </cell>
          <cell r="N9">
            <v>-369.10000000000036</v>
          </cell>
        </row>
        <row r="10">
          <cell r="B10" t="str">
            <v>SERVICIOS GENERALES</v>
          </cell>
          <cell r="D10">
            <v>15800</v>
          </cell>
          <cell r="F10">
            <v>4211.8</v>
          </cell>
          <cell r="H10">
            <v>1933.1</v>
          </cell>
          <cell r="J10">
            <v>18078.7</v>
          </cell>
          <cell r="L10">
            <v>17147.3</v>
          </cell>
          <cell r="N10">
            <v>-931.40000000000146</v>
          </cell>
        </row>
        <row r="11">
          <cell r="B11" t="str">
            <v>BIENES MUEBLES E INMUEBLES</v>
          </cell>
          <cell r="D11">
            <v>422</v>
          </cell>
          <cell r="F11">
            <v>29.7</v>
          </cell>
          <cell r="H11">
            <v>29.7</v>
          </cell>
          <cell r="J11">
            <v>422</v>
          </cell>
          <cell r="L11">
            <v>340.4</v>
          </cell>
          <cell r="N11">
            <v>-81.600000000000023</v>
          </cell>
        </row>
        <row r="12">
          <cell r="D12" t="str">
            <v>__________</v>
          </cell>
          <cell r="F12" t="str">
            <v>__________</v>
          </cell>
          <cell r="H12" t="str">
            <v>__________</v>
          </cell>
          <cell r="J12" t="str">
            <v>__________</v>
          </cell>
          <cell r="L12" t="str">
            <v>__________</v>
          </cell>
          <cell r="N12" t="str">
            <v>__________</v>
          </cell>
        </row>
        <row r="13">
          <cell r="B13" t="str">
            <v xml:space="preserve">         T O T A L</v>
          </cell>
          <cell r="D13">
            <v>79140</v>
          </cell>
          <cell r="F13">
            <v>6568.0999999999995</v>
          </cell>
          <cell r="H13">
            <v>6568.0999999999995</v>
          </cell>
          <cell r="J13">
            <v>79140</v>
          </cell>
          <cell r="L13">
            <v>75875.099999999991</v>
          </cell>
          <cell r="N13">
            <v>-3264.9000000000087</v>
          </cell>
        </row>
        <row r="14">
          <cell r="D14" t="str">
            <v>==========</v>
          </cell>
          <cell r="F14" t="str">
            <v>==========</v>
          </cell>
          <cell r="H14" t="str">
            <v>==========</v>
          </cell>
          <cell r="J14" t="str">
            <v>==========</v>
          </cell>
          <cell r="L14" t="str">
            <v>==========</v>
          </cell>
          <cell r="N14" t="str">
            <v>==========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RES"/>
      <sheetName val="COMP_INGRESOS"/>
      <sheetName val="COMP ING 05-09"/>
      <sheetName val="PROPORCIÓN PAS-ING"/>
      <sheetName val="COMP. EGRESOS CAP"/>
      <sheetName val="AMPLIACIONES"/>
      <sheetName val="AMPLIACIONES GRAF"/>
      <sheetName val="COMP EGR EJERCIDO 05-09"/>
      <sheetName val="EDO POS FINAN"/>
      <sheetName val="EDO_RESULTADOS"/>
      <sheetName val="FLUJO DE EFECTIVO ok"/>
      <sheetName val="EDO MOD AL PATRIMONIO"/>
      <sheetName val="CAPITAL DE TRABAJO"/>
      <sheetName val="EJERCIDO EN OBRA"/>
      <sheetName val="EVOL. DEUDA"/>
      <sheetName val="ACCIONES CONT INT"/>
      <sheetName val="PLAZAS (2)"/>
      <sheetName val="OBSERVACIONES (2)"/>
      <sheetName val="ESTADÍS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ESTADOS"/>
      <sheetName val="Hoja3"/>
      <sheetName val="Z. PUEBLA"/>
      <sheetName val="Hoja7"/>
      <sheetName val="t zonas"/>
      <sheetName val="tabla anños"/>
      <sheetName val="Hoja1"/>
      <sheetName val="Hoja8"/>
    </sheetNames>
    <sheetDataSet>
      <sheetData sheetId="0">
        <row r="1">
          <cell r="B1" t="str">
            <v>Puebla</v>
          </cell>
          <cell r="C1" t="str">
            <v>Veracruz</v>
          </cell>
          <cell r="I1" t="str">
            <v>Hidalgo</v>
          </cell>
          <cell r="J1" t="str">
            <v>Edo. Mexico</v>
          </cell>
        </row>
        <row r="2">
          <cell r="A2" t="str">
            <v>Bueno</v>
          </cell>
        </row>
        <row r="3">
          <cell r="A3" t="str">
            <v>Regular</v>
          </cell>
        </row>
        <row r="4">
          <cell r="A4" t="str">
            <v>Malo</v>
          </cell>
        </row>
      </sheetData>
      <sheetData sheetId="1">
        <row r="18">
          <cell r="U18" t="str">
            <v>Bueno</v>
          </cell>
        </row>
        <row r="19">
          <cell r="U19" t="str">
            <v>Bueno</v>
          </cell>
        </row>
        <row r="23">
          <cell r="U23" t="str">
            <v>Bueno</v>
          </cell>
        </row>
        <row r="26">
          <cell r="U26" t="str">
            <v>Bueno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OS FINAN"/>
      <sheetName val="EDO_RESULTADOS"/>
      <sheetName val="EDO MOD AL PATRIMONIO"/>
      <sheetName val="COMP_INGRESOS"/>
      <sheetName val="COMP_EGR X CAP"/>
      <sheetName val="AVANCE OPERATIVO"/>
      <sheetName val="PLAZAS"/>
      <sheetName val="Hoja2 (3)"/>
      <sheetName val="Hoja2 (2)"/>
      <sheetName val="COMP_INGRESOS (2006)"/>
      <sheetName val="FLUJO DE EFECTIVO (2)"/>
      <sheetName val="COMP_INGRESOS (2007)"/>
      <sheetName val="PLAZAS (2)"/>
      <sheetName val="% DE OPERACION"/>
      <sheetName val="ESTADÍSTICA (2)"/>
      <sheetName val="Hoja2 (4)"/>
      <sheetName val="dccoa-005c"/>
      <sheetName val="EDO_POS_FINAN"/>
      <sheetName val="EDO_MOD_AL_PATRIMONIO"/>
      <sheetName val="COMP_EGR_X_CAP"/>
      <sheetName val="AVANCE_OPERATIVO"/>
      <sheetName val="Hoja2_(3)"/>
      <sheetName val="Hoja2_(2)"/>
      <sheetName val="COMP_INGRESOS_(2006)"/>
      <sheetName val="FLUJO_DE_EFECTIVO_(2)"/>
      <sheetName val="COMP_INGRESOS_(2007)"/>
      <sheetName val="PLAZAS_(2)"/>
      <sheetName val="%_DE_OPERACION"/>
      <sheetName val="ESTADÍSTICA_(2)"/>
      <sheetName val="Hoja2_(4)"/>
    </sheetNames>
    <sheetDataSet>
      <sheetData sheetId="0">
        <row r="2">
          <cell r="B2" t="str">
            <v>ESTADO DE POSICIÓN FINANCIERA</v>
          </cell>
        </row>
        <row r="3">
          <cell r="B3" t="str">
            <v>Al 31 DE DICIEMBRE DE 2008</v>
          </cell>
        </row>
        <row r="4">
          <cell r="B4" t="str">
            <v>(Miles de Pesos)</v>
          </cell>
        </row>
        <row r="6">
          <cell r="B6" t="str">
            <v>C U E N T A</v>
          </cell>
          <cell r="E6" t="str">
            <v>2 0 0 8</v>
          </cell>
          <cell r="G6" t="str">
            <v>2 0 0 7</v>
          </cell>
          <cell r="I6" t="str">
            <v>VARIACIÓN</v>
          </cell>
          <cell r="L6" t="str">
            <v xml:space="preserve">C U E N T A </v>
          </cell>
          <cell r="N6" t="str">
            <v>2 0 0 8</v>
          </cell>
          <cell r="P6" t="str">
            <v>2 0 0 7</v>
          </cell>
          <cell r="R6" t="str">
            <v>VARIACIÓN</v>
          </cell>
        </row>
        <row r="8">
          <cell r="B8" t="str">
            <v xml:space="preserve">A C T I V O </v>
          </cell>
          <cell r="C8" t="str">
            <v xml:space="preserve">A C T I V O </v>
          </cell>
          <cell r="K8" t="str">
            <v xml:space="preserve">P A S I V O </v>
          </cell>
          <cell r="L8" t="str">
            <v>A CORTO PLAZO</v>
          </cell>
        </row>
        <row r="9">
          <cell r="B9" t="str">
            <v>CIRCULANTE</v>
          </cell>
          <cell r="C9" t="str">
            <v>Fondo Fijo de Caja</v>
          </cell>
          <cell r="E9">
            <v>15</v>
          </cell>
          <cell r="G9">
            <v>2.5</v>
          </cell>
          <cell r="I9">
            <v>12.5</v>
          </cell>
          <cell r="K9" t="str">
            <v xml:space="preserve">P A S I V O </v>
          </cell>
          <cell r="L9" t="str">
            <v>Cuentas por Pagar</v>
          </cell>
          <cell r="N9">
            <v>41925.199999999997</v>
          </cell>
          <cell r="P9">
            <v>8550.7000000000007</v>
          </cell>
          <cell r="R9">
            <v>33374.5</v>
          </cell>
        </row>
        <row r="10">
          <cell r="C10" t="str">
            <v>Bancos</v>
          </cell>
          <cell r="E10">
            <v>12594.4</v>
          </cell>
          <cell r="G10">
            <v>20205.900000000001</v>
          </cell>
          <cell r="I10">
            <v>-7611.5000000000018</v>
          </cell>
          <cell r="L10" t="str">
            <v>Depósitos en Garantía</v>
          </cell>
          <cell r="N10">
            <v>41.6</v>
          </cell>
          <cell r="P10">
            <v>8550.7000000000007</v>
          </cell>
          <cell r="R10">
            <v>41.6</v>
          </cell>
        </row>
        <row r="11">
          <cell r="C11" t="str">
            <v>Inversiones en Instituciones Financieras</v>
          </cell>
          <cell r="E11">
            <v>54327.5</v>
          </cell>
          <cell r="G11">
            <v>9089.6</v>
          </cell>
          <cell r="I11">
            <v>45237.9</v>
          </cell>
          <cell r="L11" t="str">
            <v>Retenciones a Favor de Terceros por Pagar</v>
          </cell>
          <cell r="N11">
            <v>884.9</v>
          </cell>
          <cell r="P11">
            <v>609.70000000000005</v>
          </cell>
          <cell r="R11">
            <v>275.19999999999993</v>
          </cell>
        </row>
        <row r="12">
          <cell r="C12" t="str">
            <v>Deudores Diversos</v>
          </cell>
          <cell r="E12">
            <v>68996.5</v>
          </cell>
          <cell r="G12">
            <v>38429.300000000003</v>
          </cell>
          <cell r="I12">
            <v>30567.199999999997</v>
          </cell>
        </row>
        <row r="13">
          <cell r="C13" t="str">
            <v>Anticipo a Proveedores</v>
          </cell>
          <cell r="E13">
            <v>1420.3</v>
          </cell>
          <cell r="G13">
            <v>54.3</v>
          </cell>
          <cell r="I13">
            <v>1366</v>
          </cell>
        </row>
        <row r="14">
          <cell r="C14" t="str">
            <v>Inventario para Ventas</v>
          </cell>
          <cell r="E14">
            <v>54.3</v>
          </cell>
          <cell r="G14">
            <v>169.2</v>
          </cell>
          <cell r="I14">
            <v>-169.2</v>
          </cell>
        </row>
        <row r="15">
          <cell r="C15" t="str">
            <v>Estimación para Cuentas Incobrables</v>
          </cell>
          <cell r="E15">
            <v>169.2</v>
          </cell>
          <cell r="G15">
            <v>14.5</v>
          </cell>
          <cell r="I15">
            <v>0</v>
          </cell>
        </row>
        <row r="16">
          <cell r="C16" t="str">
            <v>Mercancías en Tránsito</v>
          </cell>
          <cell r="E16">
            <v>18894.400000000001</v>
          </cell>
          <cell r="G16">
            <v>14.5</v>
          </cell>
          <cell r="I16" t="str">
            <v>_</v>
          </cell>
          <cell r="N16" t="str">
            <v>_</v>
          </cell>
          <cell r="P16" t="str">
            <v>_</v>
          </cell>
          <cell r="R16" t="str">
            <v>_</v>
          </cell>
        </row>
        <row r="17">
          <cell r="C17" t="str">
            <v xml:space="preserve">    TOTAL CIRCULANTE</v>
          </cell>
          <cell r="E17" t="str">
            <v>_</v>
          </cell>
          <cell r="G17" t="str">
            <v>_</v>
          </cell>
          <cell r="I17" t="str">
            <v>_</v>
          </cell>
          <cell r="L17" t="str">
            <v xml:space="preserve">    TOTAL A CORTO PLAZO</v>
          </cell>
          <cell r="N17" t="str">
            <v>_</v>
          </cell>
          <cell r="P17" t="str">
            <v>_</v>
          </cell>
          <cell r="R17" t="str">
            <v>_</v>
          </cell>
        </row>
        <row r="18">
          <cell r="B18" t="str">
            <v xml:space="preserve">    TOTAL CIRCULANTE</v>
          </cell>
          <cell r="C18" t="str">
            <v xml:space="preserve">    TOTAL CIRCULANTE</v>
          </cell>
          <cell r="E18">
            <v>156248.09999999998</v>
          </cell>
          <cell r="G18">
            <v>67965.3</v>
          </cell>
          <cell r="I18">
            <v>88282.799999999974</v>
          </cell>
          <cell r="K18" t="str">
            <v xml:space="preserve">    TOTAL A CORTO PLAZO</v>
          </cell>
          <cell r="L18" t="str">
            <v xml:space="preserve">    TOTAL A CORTO PLAZO</v>
          </cell>
          <cell r="N18">
            <v>42851.7</v>
          </cell>
          <cell r="P18">
            <v>9160.4000000000015</v>
          </cell>
          <cell r="R18">
            <v>33691.299999999996</v>
          </cell>
        </row>
        <row r="19">
          <cell r="E19" t="str">
            <v>-</v>
          </cell>
          <cell r="G19" t="str">
            <v>-</v>
          </cell>
          <cell r="I19" t="str">
            <v>-</v>
          </cell>
          <cell r="N19" t="str">
            <v>-</v>
          </cell>
          <cell r="P19" t="str">
            <v>-</v>
          </cell>
          <cell r="R19" t="str">
            <v>-</v>
          </cell>
        </row>
        <row r="20">
          <cell r="B20" t="str">
            <v>FIJO</v>
          </cell>
          <cell r="C20" t="str">
            <v>Bienes Muebles</v>
          </cell>
          <cell r="E20">
            <v>50357.1</v>
          </cell>
          <cell r="G20">
            <v>50357.1</v>
          </cell>
          <cell r="I20">
            <v>0</v>
          </cell>
        </row>
        <row r="21">
          <cell r="B21" t="str">
            <v>FIJO</v>
          </cell>
          <cell r="C21" t="str">
            <v>Bienes Muebles</v>
          </cell>
          <cell r="E21">
            <v>29670</v>
          </cell>
          <cell r="G21">
            <v>50357.1</v>
          </cell>
          <cell r="I21">
            <v>-20687.099999999999</v>
          </cell>
        </row>
        <row r="22">
          <cell r="C22" t="str">
            <v>Bienes Inmuebles</v>
          </cell>
          <cell r="E22">
            <v>89600.5</v>
          </cell>
          <cell r="G22">
            <v>89600.5</v>
          </cell>
          <cell r="I22">
            <v>0</v>
          </cell>
        </row>
        <row r="23">
          <cell r="C23" t="str">
            <v>Revaluación de Bienes Muebles</v>
          </cell>
          <cell r="E23">
            <v>89600.5</v>
          </cell>
          <cell r="G23">
            <v>12456.5</v>
          </cell>
          <cell r="I23">
            <v>-12456.5</v>
          </cell>
        </row>
        <row r="24">
          <cell r="C24" t="str">
            <v>Revaluación de Bienes Inmuebles</v>
          </cell>
          <cell r="E24">
            <v>56095.5</v>
          </cell>
          <cell r="G24">
            <v>56095.5</v>
          </cell>
          <cell r="I24">
            <v>0</v>
          </cell>
        </row>
        <row r="25">
          <cell r="C25" t="str">
            <v>Depreciación Acumulada de Bienes Muebles</v>
          </cell>
          <cell r="E25">
            <v>56095.5</v>
          </cell>
          <cell r="G25">
            <v>-27805.4</v>
          </cell>
          <cell r="I25">
            <v>27805.4</v>
          </cell>
        </row>
        <row r="26">
          <cell r="C26" t="str">
            <v>Depreciación Acumulada de Bienes Inmuebles</v>
          </cell>
          <cell r="E26">
            <v>-31040.799999999999</v>
          </cell>
          <cell r="G26">
            <v>-28904.1</v>
          </cell>
          <cell r="I26">
            <v>-2136.7000000000007</v>
          </cell>
        </row>
        <row r="27">
          <cell r="C27" t="str">
            <v>Depreciación Revaluada de Bienes Muebles</v>
          </cell>
          <cell r="E27">
            <v>-28904.1</v>
          </cell>
          <cell r="G27">
            <v>-9852.7999999999993</v>
          </cell>
          <cell r="I27">
            <v>9852.7999999999993</v>
          </cell>
        </row>
        <row r="28">
          <cell r="C28" t="str">
            <v>Depreciación Revaluada de Bienes Inmuebles</v>
          </cell>
          <cell r="E28">
            <v>-18054.7</v>
          </cell>
          <cell r="G28">
            <v>-18054.7</v>
          </cell>
          <cell r="I28">
            <v>0</v>
          </cell>
          <cell r="N28" t="str">
            <v>-</v>
          </cell>
          <cell r="P28" t="str">
            <v>-</v>
          </cell>
          <cell r="R28" t="str">
            <v>-</v>
          </cell>
        </row>
        <row r="29">
          <cell r="C29" t="str">
            <v>Depreciación Revaluada de Bienes Inmuebles</v>
          </cell>
          <cell r="E29" t="str">
            <v>_</v>
          </cell>
          <cell r="G29" t="str">
            <v>_</v>
          </cell>
          <cell r="I29" t="str">
            <v>_</v>
          </cell>
          <cell r="L29" t="str">
            <v xml:space="preserve">    TOTAL PASIVO</v>
          </cell>
          <cell r="N29" t="str">
            <v>-</v>
          </cell>
          <cell r="P29" t="str">
            <v>-</v>
          </cell>
          <cell r="R29" t="str">
            <v>-</v>
          </cell>
        </row>
        <row r="30">
          <cell r="C30" t="str">
            <v xml:space="preserve">    TOTAL FIJO</v>
          </cell>
          <cell r="E30">
            <v>126270.50000000001</v>
          </cell>
          <cell r="G30">
            <v>123892.60000000002</v>
          </cell>
          <cell r="I30">
            <v>2377.8999999999942</v>
          </cell>
          <cell r="L30" t="str">
            <v xml:space="preserve">    TOTAL PASIVO</v>
          </cell>
          <cell r="N30">
            <v>42851.7</v>
          </cell>
          <cell r="P30">
            <v>9160.4000000000015</v>
          </cell>
          <cell r="R30">
            <v>33691.299999999996</v>
          </cell>
        </row>
        <row r="31">
          <cell r="B31" t="str">
            <v xml:space="preserve">    TOTAL FIJO</v>
          </cell>
          <cell r="E31" t="str">
            <v>-</v>
          </cell>
          <cell r="G31" t="str">
            <v>-</v>
          </cell>
          <cell r="I31" t="str">
            <v>-</v>
          </cell>
          <cell r="K31" t="str">
            <v xml:space="preserve">    TOTAL PASIVO</v>
          </cell>
          <cell r="N31" t="str">
            <v>-</v>
          </cell>
          <cell r="P31" t="str">
            <v>-</v>
          </cell>
          <cell r="R31" t="str">
            <v>-</v>
          </cell>
        </row>
        <row r="32">
          <cell r="B32" t="str">
            <v>OTROS ACTIVOS</v>
          </cell>
          <cell r="C32" t="str">
            <v>Construcciones en Proceso</v>
          </cell>
          <cell r="E32" t="str">
            <v>-</v>
          </cell>
          <cell r="G32" t="str">
            <v>-</v>
          </cell>
          <cell r="I32" t="str">
            <v>-</v>
          </cell>
          <cell r="K32" t="str">
            <v>PATRIMONIO</v>
          </cell>
          <cell r="L32" t="str">
            <v>Patrimonio</v>
          </cell>
          <cell r="N32" t="str">
            <v>-</v>
          </cell>
          <cell r="P32" t="str">
            <v>-</v>
          </cell>
          <cell r="R32" t="str">
            <v>-</v>
          </cell>
        </row>
        <row r="33">
          <cell r="B33" t="str">
            <v>OTROS ACTIVOS</v>
          </cell>
          <cell r="C33" t="str">
            <v>Construcciones en Proceso</v>
          </cell>
          <cell r="E33">
            <v>60484.4</v>
          </cell>
          <cell r="G33">
            <v>17592.400000000001</v>
          </cell>
          <cell r="I33">
            <v>42892</v>
          </cell>
          <cell r="K33" t="str">
            <v>PATRIMONIO</v>
          </cell>
          <cell r="L33" t="str">
            <v>Patrimonio</v>
          </cell>
          <cell r="N33">
            <v>90603.3</v>
          </cell>
          <cell r="P33">
            <v>106128.9</v>
          </cell>
          <cell r="R33">
            <v>-15525.599999999991</v>
          </cell>
        </row>
        <row r="34">
          <cell r="B34" t="str">
            <v>OTROS ACTIVOS</v>
          </cell>
          <cell r="C34" t="str">
            <v>Depósitos en Garantía</v>
          </cell>
          <cell r="E34">
            <v>1305.5</v>
          </cell>
          <cell r="G34">
            <v>26.9</v>
          </cell>
          <cell r="I34">
            <v>-26.9</v>
          </cell>
          <cell r="K34" t="str">
            <v>PATRIMONIO</v>
          </cell>
          <cell r="L34" t="str">
            <v>Resultado de Ejercicios Anteriores</v>
          </cell>
          <cell r="N34">
            <v>26128.799999999999</v>
          </cell>
          <cell r="P34">
            <v>795.6</v>
          </cell>
          <cell r="R34">
            <v>25333.200000000001</v>
          </cell>
        </row>
        <row r="35">
          <cell r="C35" t="str">
            <v>Gastos de Instalación</v>
          </cell>
          <cell r="E35">
            <v>17592.400000000001</v>
          </cell>
          <cell r="G35">
            <v>1305.5</v>
          </cell>
          <cell r="I35">
            <v>-1305.5</v>
          </cell>
          <cell r="L35" t="str">
            <v xml:space="preserve">Resultado del Ejercicio </v>
          </cell>
          <cell r="N35">
            <v>130335.7</v>
          </cell>
          <cell r="P35">
            <v>26094.3</v>
          </cell>
          <cell r="R35">
            <v>104241.4</v>
          </cell>
        </row>
        <row r="36">
          <cell r="C36" t="str">
            <v>Amortización Acumulada de Gastos de Instalación</v>
          </cell>
          <cell r="E36">
            <v>26.9</v>
          </cell>
          <cell r="G36">
            <v>-580</v>
          </cell>
          <cell r="I36">
            <v>580</v>
          </cell>
          <cell r="L36" t="str">
            <v>Superávit por Revaluación</v>
          </cell>
          <cell r="N36">
            <v>53300.5</v>
          </cell>
          <cell r="P36">
            <v>68114.3</v>
          </cell>
          <cell r="R36">
            <v>-14813.800000000003</v>
          </cell>
        </row>
        <row r="37">
          <cell r="C37" t="str">
            <v>Pagos Anticipados</v>
          </cell>
          <cell r="E37">
            <v>217</v>
          </cell>
          <cell r="G37">
            <v>90.8</v>
          </cell>
          <cell r="I37">
            <v>126.2</v>
          </cell>
          <cell r="L37" t="str">
            <v xml:space="preserve">Resultado del Ejercicio </v>
          </cell>
          <cell r="N37">
            <v>26094.3</v>
          </cell>
          <cell r="P37">
            <v>26094.3</v>
          </cell>
          <cell r="R37">
            <v>0</v>
          </cell>
        </row>
        <row r="38">
          <cell r="C38" t="str">
            <v>Amortización Acumulada de Gastos de Instalación</v>
          </cell>
          <cell r="E38" t="str">
            <v>_</v>
          </cell>
          <cell r="G38" t="str">
            <v>_</v>
          </cell>
          <cell r="I38" t="str">
            <v>_</v>
          </cell>
          <cell r="L38" t="str">
            <v>Superávit por Revaluación</v>
          </cell>
          <cell r="N38" t="str">
            <v>_</v>
          </cell>
          <cell r="P38" t="str">
            <v>_</v>
          </cell>
          <cell r="R38" t="str">
            <v>_</v>
          </cell>
        </row>
        <row r="39">
          <cell r="C39" t="str">
            <v>TOTAL OTROS ACTIVOS</v>
          </cell>
          <cell r="E39">
            <v>60701.4</v>
          </cell>
          <cell r="G39">
            <v>18435.600000000002</v>
          </cell>
          <cell r="I39">
            <v>42265.8</v>
          </cell>
          <cell r="L39" t="str">
            <v xml:space="preserve">    TOTAL PATRIMONIO</v>
          </cell>
          <cell r="N39">
            <v>300368.3</v>
          </cell>
          <cell r="P39">
            <v>201133.09999999998</v>
          </cell>
          <cell r="R39">
            <v>99235.200000000012</v>
          </cell>
        </row>
        <row r="40">
          <cell r="C40" t="str">
            <v xml:space="preserve">    TOTAL ACTIVO</v>
          </cell>
          <cell r="E40" t="str">
            <v>_</v>
          </cell>
          <cell r="G40" t="str">
            <v>_</v>
          </cell>
          <cell r="I40" t="str">
            <v>_</v>
          </cell>
          <cell r="L40" t="str">
            <v xml:space="preserve">    TOTAL PASIVO Y PATRIMONIO</v>
          </cell>
          <cell r="N40" t="str">
            <v>_</v>
          </cell>
          <cell r="P40" t="str">
            <v>_</v>
          </cell>
          <cell r="R40" t="str">
            <v>_</v>
          </cell>
        </row>
        <row r="41">
          <cell r="B41" t="str">
            <v xml:space="preserve">    TOTAL DIFERIDO</v>
          </cell>
          <cell r="C41" t="str">
            <v xml:space="preserve">    TOTAL ACTIVO</v>
          </cell>
          <cell r="E41">
            <v>343220</v>
          </cell>
          <cell r="G41">
            <v>210293.50000000003</v>
          </cell>
          <cell r="I41">
            <v>132926.49999999997</v>
          </cell>
          <cell r="K41" t="str">
            <v xml:space="preserve">    TOTAL PATRIMONIO</v>
          </cell>
          <cell r="L41" t="str">
            <v xml:space="preserve">    TOTAL PASIVO Y PATRIMONIO</v>
          </cell>
          <cell r="N41">
            <v>343220</v>
          </cell>
          <cell r="P41">
            <v>210293.49999999997</v>
          </cell>
          <cell r="R41">
            <v>132926.50000000003</v>
          </cell>
        </row>
        <row r="42">
          <cell r="E42" t="str">
            <v>=</v>
          </cell>
          <cell r="G42" t="str">
            <v>=</v>
          </cell>
          <cell r="I42" t="str">
            <v>=</v>
          </cell>
          <cell r="N42" t="str">
            <v>=</v>
          </cell>
          <cell r="P42" t="str">
            <v>=</v>
          </cell>
          <cell r="R42" t="str">
            <v>=</v>
          </cell>
        </row>
        <row r="43">
          <cell r="B43" t="str">
            <v xml:space="preserve">    TOTAL ACTIVO</v>
          </cell>
          <cell r="E43">
            <v>210293.50000000003</v>
          </cell>
          <cell r="G43">
            <v>210293.50000000003</v>
          </cell>
          <cell r="I43">
            <v>0</v>
          </cell>
          <cell r="K43" t="str">
            <v xml:space="preserve">    TOTAL PASIVO Y PATRIMONIO</v>
          </cell>
          <cell r="N43">
            <v>210293.49999999997</v>
          </cell>
          <cell r="P43">
            <v>210293.49999999997</v>
          </cell>
          <cell r="R4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RES"/>
      <sheetName val="COMP_INGRESOS"/>
      <sheetName val="COMP ING 05-09"/>
      <sheetName val="PROPORCIÓN PAS-ING"/>
      <sheetName val="COMP. EGRESOS CAP"/>
      <sheetName val="AMPLIACIONES"/>
      <sheetName val="AMPLIACIONES GRAF"/>
      <sheetName val="COMP EGR EJERCIDO 05-09"/>
      <sheetName val="EDO POS FINAN"/>
      <sheetName val="EDO_RESULTADOS"/>
      <sheetName val="FLUJO DE EFECTIVO ok"/>
      <sheetName val="EDO MOD AL PATRIMONIO"/>
      <sheetName val="CAPITAL DE TRABAJO"/>
      <sheetName val="EJERCIDO EN OBRA"/>
      <sheetName val="EVOL. DEUDA"/>
      <sheetName val="ACCIONES CONT INT"/>
      <sheetName val="PLAZAS (2)"/>
      <sheetName val="OBSERVACIONES (2)"/>
      <sheetName val="ESTADÍS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Plazas"/>
      <sheetName val="A"/>
      <sheetName val="A (2)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órico"/>
      <sheetName val="listado"/>
      <sheetName val="mapa"/>
      <sheetName val="odas"/>
      <sheetName val="Control"/>
      <sheetName val="clik"/>
      <sheetName val="Hoja2"/>
      <sheetName val="obra"/>
      <sheetName val="financiera"/>
      <sheetName val="patrimonial"/>
      <sheetName val="desempeño"/>
      <sheetName val="solventaciones"/>
      <sheetName val="programa"/>
      <sheetName val="obra mpos."/>
    </sheetNames>
    <sheetDataSet>
      <sheetData sheetId="0" refreshError="1"/>
      <sheetData sheetId="1" refreshError="1"/>
      <sheetData sheetId="2">
        <row r="3">
          <cell r="S3" t="str">
            <v>Huixquilucan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ok linea)"/>
      <sheetName val="ANEXO Ext (var ppto"/>
      <sheetName val="RESUMEN (%)"/>
      <sheetName val="ANEXO Ord"/>
      <sheetName val="ANEXO Ext"/>
      <sheetName val="ANEXO (totales)"/>
      <sheetName val="CONCENTRADO"/>
      <sheetName val="CTA PUB 2002"/>
      <sheetName val="LI 2003"/>
      <sheetName val="INGRESOS 2003"/>
      <sheetName val="INFORME 2003"/>
      <sheetName val="INGRESOS 2003 (before)"/>
      <sheetName val="Presup Dic02-Nov03 "/>
      <sheetName val="INGRESOS EFEC. 2002"/>
      <sheetName val="INFORME 2002"/>
      <sheetName val="IX (2)"/>
      <sheetName val="Financiamiento 1,610"/>
      <sheetName val="Financiamiento (orig)"/>
      <sheetName val="Informe 2001"/>
      <sheetName val="Var ParFed"/>
      <sheetName val="LI 2002"/>
      <sheetName val="LI 2002 (modif)"/>
      <sheetName val="INGRESOS 2002 (ANUAL)"/>
      <sheetName val="CTA PUB 2001"/>
      <sheetName val="INPC"/>
      <sheetName val="Estructu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K23" t="str">
            <v>RECAUDACIÓN PUENTES ESTATALES Y CARRETERAS CONCESIONADAS</v>
          </cell>
        </row>
        <row r="25">
          <cell r="L25" t="str">
            <v>INFORME</v>
          </cell>
          <cell r="M25" t="str">
            <v>RECAUD.</v>
          </cell>
          <cell r="N25" t="str">
            <v>PRESUPUESTO</v>
          </cell>
          <cell r="O25" t="str">
            <v xml:space="preserve">INFORME </v>
          </cell>
          <cell r="P25" t="str">
            <v xml:space="preserve">4 VS. 1 </v>
          </cell>
          <cell r="S25" t="str">
            <v>4 VS 3</v>
          </cell>
        </row>
        <row r="26">
          <cell r="L26">
            <v>2002</v>
          </cell>
          <cell r="M26" t="str">
            <v>EFECTIVA 2002</v>
          </cell>
          <cell r="N26" t="str">
            <v>DIC'02-NOV'03</v>
          </cell>
          <cell r="O26">
            <v>2003</v>
          </cell>
        </row>
        <row r="27">
          <cell r="L27">
            <v>-1</v>
          </cell>
          <cell r="M27">
            <v>-2</v>
          </cell>
          <cell r="N27">
            <v>-3</v>
          </cell>
          <cell r="O27">
            <v>-4</v>
          </cell>
          <cell r="P27" t="str">
            <v>$</v>
          </cell>
          <cell r="Q27" t="str">
            <v>%</v>
          </cell>
          <cell r="R27" t="str">
            <v>REAL</v>
          </cell>
          <cell r="S27" t="str">
            <v>%</v>
          </cell>
        </row>
        <row r="28">
          <cell r="K28" t="str">
            <v xml:space="preserve">Puentes </v>
          </cell>
          <cell r="L28">
            <v>30.788595858803983</v>
          </cell>
          <cell r="M28">
            <v>29.576684</v>
          </cell>
          <cell r="N28">
            <v>33.54442976606267</v>
          </cell>
          <cell r="O28">
            <v>33.705325722955045</v>
          </cell>
          <cell r="P28">
            <v>2.9167298641510619</v>
          </cell>
          <cell r="Q28">
            <v>9.4734098220235161</v>
          </cell>
          <cell r="R28">
            <v>4.692915961367472</v>
          </cell>
          <cell r="S28">
            <v>0.47965029667952691</v>
          </cell>
        </row>
        <row r="29">
          <cell r="K29" t="str">
            <v xml:space="preserve">Carreteras </v>
          </cell>
          <cell r="L29">
            <v>185.64721214400004</v>
          </cell>
          <cell r="M29">
            <v>197.50086536000001</v>
          </cell>
          <cell r="N29">
            <v>15.082464999999999</v>
          </cell>
          <cell r="O29">
            <v>55.527788939999994</v>
          </cell>
          <cell r="P29">
            <v>-130.11942320400004</v>
          </cell>
          <cell r="Q29">
            <v>-70.089618745834414</v>
          </cell>
          <cell r="R29">
            <v>-71.395747733575647</v>
          </cell>
          <cell r="S29">
            <v>268.16123186760251</v>
          </cell>
        </row>
        <row r="31">
          <cell r="K31" t="str">
            <v>Total Ptes. y Carreteras</v>
          </cell>
          <cell r="L31">
            <v>216.43580800280401</v>
          </cell>
          <cell r="M31">
            <v>227.07754936000001</v>
          </cell>
          <cell r="N31">
            <v>48.626894766062669</v>
          </cell>
          <cell r="O31">
            <v>89.233114662955046</v>
          </cell>
          <cell r="P31">
            <v>-127.20269333984896</v>
          </cell>
          <cell r="Q31">
            <v>-58.77155657080597</v>
          </cell>
          <cell r="R31">
            <v>-60.571923628140631</v>
          </cell>
          <cell r="S31">
            <v>83.505681562113594</v>
          </cell>
        </row>
        <row r="35">
          <cell r="K35" t="str">
            <v xml:space="preserve">Estructura % respecto al total de Carreteras y Puentes </v>
          </cell>
        </row>
        <row r="37">
          <cell r="L37" t="str">
            <v>INFORME</v>
          </cell>
          <cell r="M37" t="str">
            <v>RECAUD.</v>
          </cell>
          <cell r="N37" t="str">
            <v>PRESUPUESTO</v>
          </cell>
          <cell r="O37" t="str">
            <v xml:space="preserve">INFORME </v>
          </cell>
        </row>
        <row r="38">
          <cell r="L38">
            <v>2002</v>
          </cell>
          <cell r="M38" t="str">
            <v>EFECTIVA 2002</v>
          </cell>
          <cell r="N38" t="str">
            <v>DIC'02-NOV'03</v>
          </cell>
          <cell r="O38">
            <v>2003</v>
          </cell>
        </row>
        <row r="39">
          <cell r="L39">
            <v>-1</v>
          </cell>
          <cell r="M39">
            <v>-2</v>
          </cell>
          <cell r="N39">
            <v>-3</v>
          </cell>
          <cell r="O39">
            <v>-4</v>
          </cell>
        </row>
        <row r="41">
          <cell r="K41" t="str">
            <v xml:space="preserve">Puentes </v>
          </cell>
          <cell r="L41">
            <v>14.225278221247523</v>
          </cell>
          <cell r="M41">
            <v>13.024926543094873</v>
          </cell>
          <cell r="N41">
            <v>68.983285746376211</v>
          </cell>
          <cell r="O41">
            <v>37.772217018608387</v>
          </cell>
        </row>
        <row r="42">
          <cell r="K42" t="str">
            <v xml:space="preserve">Carreteras </v>
          </cell>
          <cell r="L42">
            <v>85.774721778752479</v>
          </cell>
          <cell r="M42">
            <v>86.975073456905122</v>
          </cell>
          <cell r="N42">
            <v>31.016714253623789</v>
          </cell>
          <cell r="O42">
            <v>62.227782981391599</v>
          </cell>
        </row>
        <row r="44">
          <cell r="K44" t="str">
            <v>Total</v>
          </cell>
          <cell r="L44">
            <v>100</v>
          </cell>
          <cell r="M44">
            <v>100</v>
          </cell>
          <cell r="N44">
            <v>100</v>
          </cell>
          <cell r="O44">
            <v>99.999999999999986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OS FINAN"/>
      <sheetName val="EDO_RESULTADOS"/>
      <sheetName val="EDO MOD AL PATRIMONIO"/>
      <sheetName val="COMP_INGRESOS"/>
      <sheetName val="COMP_EGR X CAP"/>
      <sheetName val="AVANCE OPERATIVO"/>
      <sheetName val="PLAZAS"/>
      <sheetName val="Hoja2 (3)"/>
      <sheetName val="Hoja2 (2)"/>
      <sheetName val="EDO_POS_FINAN"/>
      <sheetName val="EDO_MOD_AL_PATRIMONIO"/>
      <sheetName val="COMP_EGR_X_CAP"/>
      <sheetName val="AVANCE_OPERATIVO"/>
      <sheetName val="Hoja2_(3)"/>
      <sheetName val="Hoja2_(2)"/>
    </sheetNames>
    <sheetDataSet>
      <sheetData sheetId="0">
        <row r="2">
          <cell r="B2" t="str">
            <v>ESTADO DE POSICIÓN FINANCIERA</v>
          </cell>
        </row>
        <row r="3">
          <cell r="B3" t="str">
            <v>Al 31 DE DICIEMBRE DE 2008</v>
          </cell>
        </row>
        <row r="4">
          <cell r="B4" t="str">
            <v>(Miles de Pesos)</v>
          </cell>
        </row>
        <row r="6">
          <cell r="B6" t="str">
            <v>C U E N T A</v>
          </cell>
          <cell r="E6" t="str">
            <v>2 0 0 8</v>
          </cell>
          <cell r="G6" t="str">
            <v>2 0 0 7</v>
          </cell>
          <cell r="I6" t="str">
            <v>VARIACIÓN</v>
          </cell>
          <cell r="L6" t="str">
            <v xml:space="preserve">C U E N T A </v>
          </cell>
          <cell r="N6" t="str">
            <v>2 0 0 8</v>
          </cell>
          <cell r="P6" t="str">
            <v>2 0 0 7</v>
          </cell>
          <cell r="R6" t="str">
            <v>VARIACIÓN</v>
          </cell>
        </row>
        <row r="8">
          <cell r="B8" t="str">
            <v xml:space="preserve">A C T I V O </v>
          </cell>
          <cell r="C8" t="str">
            <v xml:space="preserve">A C T I V O </v>
          </cell>
          <cell r="K8" t="str">
            <v xml:space="preserve">P A S I V O </v>
          </cell>
          <cell r="L8" t="str">
            <v>A CORTO PLAZO</v>
          </cell>
        </row>
        <row r="9">
          <cell r="B9" t="str">
            <v>CIRCULANTE</v>
          </cell>
          <cell r="C9" t="str">
            <v>Fondo Fijo de Caja</v>
          </cell>
          <cell r="E9">
            <v>15</v>
          </cell>
          <cell r="G9">
            <v>2.5</v>
          </cell>
          <cell r="I9">
            <v>12.5</v>
          </cell>
          <cell r="K9" t="str">
            <v>A CORTO PLAZO</v>
          </cell>
          <cell r="L9" t="str">
            <v>Cuentas por Pagar</v>
          </cell>
          <cell r="N9">
            <v>41925.199999999997</v>
          </cell>
          <cell r="P9">
            <v>8550.7000000000007</v>
          </cell>
          <cell r="R9">
            <v>33374.5</v>
          </cell>
        </row>
        <row r="10">
          <cell r="C10" t="str">
            <v>Fondo Fijo de Caja</v>
          </cell>
          <cell r="E10">
            <v>2.5</v>
          </cell>
          <cell r="G10">
            <v>2.5</v>
          </cell>
          <cell r="I10">
            <v>0</v>
          </cell>
          <cell r="L10" t="str">
            <v>Cuentas por Pagar</v>
          </cell>
          <cell r="N10">
            <v>8550.7000000000007</v>
          </cell>
          <cell r="P10">
            <v>8550.7000000000007</v>
          </cell>
          <cell r="R10">
            <v>0</v>
          </cell>
        </row>
        <row r="11">
          <cell r="C11" t="str">
            <v>Bancos</v>
          </cell>
          <cell r="E11">
            <v>20205.900000000001</v>
          </cell>
          <cell r="G11">
            <v>20205.900000000001</v>
          </cell>
          <cell r="I11">
            <v>0</v>
          </cell>
          <cell r="L11" t="str">
            <v>Retenciones a Favor de Terceros por Pagar</v>
          </cell>
          <cell r="N11">
            <v>609.70000000000005</v>
          </cell>
          <cell r="P11">
            <v>609.70000000000005</v>
          </cell>
          <cell r="R11">
            <v>0</v>
          </cell>
        </row>
        <row r="12">
          <cell r="C12" t="str">
            <v>Inversiones en Instituciones Financieras</v>
          </cell>
          <cell r="E12">
            <v>9089.6</v>
          </cell>
          <cell r="G12">
            <v>9089.6</v>
          </cell>
          <cell r="I12">
            <v>0</v>
          </cell>
        </row>
        <row r="13">
          <cell r="C13" t="str">
            <v>Deudores Diversos</v>
          </cell>
          <cell r="E13">
            <v>38429.300000000003</v>
          </cell>
          <cell r="G13">
            <v>38429.300000000003</v>
          </cell>
          <cell r="I13">
            <v>0</v>
          </cell>
        </row>
        <row r="14">
          <cell r="C14" t="str">
            <v>Anticipo a Proveedores</v>
          </cell>
          <cell r="E14">
            <v>54.3</v>
          </cell>
          <cell r="G14">
            <v>54.3</v>
          </cell>
          <cell r="I14">
            <v>0</v>
          </cell>
        </row>
        <row r="15">
          <cell r="C15" t="str">
            <v>Inventario para Ventas</v>
          </cell>
          <cell r="E15">
            <v>169.2</v>
          </cell>
          <cell r="G15">
            <v>169.2</v>
          </cell>
          <cell r="I15">
            <v>0</v>
          </cell>
        </row>
        <row r="16">
          <cell r="C16" t="str">
            <v>Estimaciòn para Cuentas Incobrables</v>
          </cell>
          <cell r="E16">
            <v>14.5</v>
          </cell>
          <cell r="G16">
            <v>14.5</v>
          </cell>
        </row>
        <row r="17">
          <cell r="E17" t="str">
            <v>_</v>
          </cell>
          <cell r="G17" t="str">
            <v>_</v>
          </cell>
          <cell r="I17" t="str">
            <v>_</v>
          </cell>
          <cell r="N17" t="str">
            <v>_</v>
          </cell>
          <cell r="P17" t="str">
            <v>_</v>
          </cell>
          <cell r="R17" t="str">
            <v>_</v>
          </cell>
        </row>
        <row r="18">
          <cell r="B18" t="str">
            <v xml:space="preserve">    TOTAL CIRCULANTE</v>
          </cell>
          <cell r="C18" t="str">
            <v xml:space="preserve">    TOTAL CIRCULANTE</v>
          </cell>
          <cell r="E18">
            <v>67965.3</v>
          </cell>
          <cell r="G18">
            <v>67965.3</v>
          </cell>
          <cell r="I18">
            <v>0</v>
          </cell>
          <cell r="K18" t="str">
            <v xml:space="preserve">    TOTAL A CORTO PLAZO</v>
          </cell>
          <cell r="L18" t="str">
            <v xml:space="preserve">    TOTAL A CORTO PLAZO</v>
          </cell>
          <cell r="N18">
            <v>9160.4000000000015</v>
          </cell>
          <cell r="P18">
            <v>9160.4000000000015</v>
          </cell>
          <cell r="R18">
            <v>0</v>
          </cell>
        </row>
        <row r="19">
          <cell r="E19" t="str">
            <v>-</v>
          </cell>
          <cell r="G19" t="str">
            <v>-</v>
          </cell>
          <cell r="I19" t="str">
            <v>-</v>
          </cell>
          <cell r="N19" t="str">
            <v>-</v>
          </cell>
          <cell r="P19" t="str">
            <v>-</v>
          </cell>
          <cell r="R19" t="str">
            <v>-</v>
          </cell>
        </row>
        <row r="21">
          <cell r="B21" t="str">
            <v>FIJO</v>
          </cell>
          <cell r="C21" t="str">
            <v>Bienes Muebles</v>
          </cell>
          <cell r="E21">
            <v>29670</v>
          </cell>
          <cell r="G21">
            <v>50357.1</v>
          </cell>
          <cell r="I21">
            <v>-20687.099999999999</v>
          </cell>
        </row>
        <row r="22">
          <cell r="C22" t="str">
            <v>Bienes Muebles</v>
          </cell>
          <cell r="E22">
            <v>50357.1</v>
          </cell>
          <cell r="G22">
            <v>50357.1</v>
          </cell>
          <cell r="I22">
            <v>0</v>
          </cell>
        </row>
        <row r="23">
          <cell r="C23" t="str">
            <v>Bienes Inmuebles</v>
          </cell>
          <cell r="E23">
            <v>89600.5</v>
          </cell>
          <cell r="G23">
            <v>89600.5</v>
          </cell>
          <cell r="I23">
            <v>0</v>
          </cell>
        </row>
        <row r="24">
          <cell r="C24" t="str">
            <v>Revaluación de Bienes Muebles</v>
          </cell>
          <cell r="E24">
            <v>12456.5</v>
          </cell>
          <cell r="G24">
            <v>12456.5</v>
          </cell>
          <cell r="I24">
            <v>0</v>
          </cell>
        </row>
        <row r="25">
          <cell r="C25" t="str">
            <v>Revaluación de Bienes Inmuebles</v>
          </cell>
          <cell r="E25">
            <v>56095.5</v>
          </cell>
          <cell r="G25">
            <v>56095.5</v>
          </cell>
          <cell r="I25">
            <v>0</v>
          </cell>
        </row>
        <row r="26">
          <cell r="C26" t="str">
            <v>Depreciación Acumulada de Bienes Muebles</v>
          </cell>
          <cell r="E26">
            <v>-27805.4</v>
          </cell>
          <cell r="G26">
            <v>-27805.4</v>
          </cell>
          <cell r="I26">
            <v>0</v>
          </cell>
        </row>
        <row r="27">
          <cell r="C27" t="str">
            <v>Depreciación Acumulada de Bienes Inmuebles</v>
          </cell>
          <cell r="E27">
            <v>-28904.1</v>
          </cell>
          <cell r="G27">
            <v>-28904.1</v>
          </cell>
          <cell r="I27">
            <v>0</v>
          </cell>
        </row>
        <row r="28">
          <cell r="C28" t="str">
            <v>Depreciación Revaluada de Bienes Muebles</v>
          </cell>
          <cell r="E28">
            <v>-9852.7999999999993</v>
          </cell>
          <cell r="G28">
            <v>-9852.7999999999993</v>
          </cell>
          <cell r="I28">
            <v>0</v>
          </cell>
        </row>
        <row r="29">
          <cell r="C29" t="str">
            <v>Depreciación Revaluada de Bienes Inmuebles</v>
          </cell>
          <cell r="E29">
            <v>-18054.7</v>
          </cell>
          <cell r="G29">
            <v>-18054.7</v>
          </cell>
          <cell r="I29">
            <v>0</v>
          </cell>
          <cell r="N29" t="str">
            <v>-</v>
          </cell>
          <cell r="P29" t="str">
            <v>-</v>
          </cell>
          <cell r="R29" t="str">
            <v>-</v>
          </cell>
        </row>
        <row r="30">
          <cell r="C30" t="str">
            <v xml:space="preserve">    TOTAL FIJO</v>
          </cell>
          <cell r="E30" t="str">
            <v>_</v>
          </cell>
          <cell r="G30" t="str">
            <v>_</v>
          </cell>
          <cell r="I30" t="str">
            <v>_</v>
          </cell>
          <cell r="L30" t="str">
            <v xml:space="preserve">    TOTAL PASIVO</v>
          </cell>
          <cell r="N30" t="str">
            <v>-</v>
          </cell>
          <cell r="P30" t="str">
            <v>-</v>
          </cell>
          <cell r="R30" t="str">
            <v>-</v>
          </cell>
        </row>
        <row r="31">
          <cell r="B31" t="str">
            <v xml:space="preserve">    TOTAL FIJO</v>
          </cell>
          <cell r="E31">
            <v>123892.60000000002</v>
          </cell>
          <cell r="G31">
            <v>123892.60000000002</v>
          </cell>
          <cell r="I31">
            <v>0</v>
          </cell>
          <cell r="K31" t="str">
            <v xml:space="preserve">    TOTAL PASIVO</v>
          </cell>
          <cell r="N31">
            <v>9160.4000000000015</v>
          </cell>
          <cell r="P31">
            <v>9160.4000000000015</v>
          </cell>
          <cell r="R31">
            <v>0</v>
          </cell>
        </row>
        <row r="32">
          <cell r="E32" t="str">
            <v>-</v>
          </cell>
          <cell r="G32" t="str">
            <v>-</v>
          </cell>
          <cell r="I32" t="str">
            <v>-</v>
          </cell>
          <cell r="N32" t="str">
            <v>-</v>
          </cell>
          <cell r="P32" t="str">
            <v>-</v>
          </cell>
          <cell r="R32" t="str">
            <v>-</v>
          </cell>
        </row>
        <row r="33">
          <cell r="B33" t="str">
            <v>OTROS ACTIVOS</v>
          </cell>
          <cell r="C33" t="str">
            <v>Construcciones en Proceso</v>
          </cell>
          <cell r="E33">
            <v>60484.4</v>
          </cell>
          <cell r="G33">
            <v>17592.400000000001</v>
          </cell>
          <cell r="I33">
            <v>42892</v>
          </cell>
          <cell r="K33" t="str">
            <v>PATRIMONIO</v>
          </cell>
          <cell r="L33" t="str">
            <v>Patrimonio</v>
          </cell>
          <cell r="N33">
            <v>90603.3</v>
          </cell>
          <cell r="P33">
            <v>106128.9</v>
          </cell>
          <cell r="R33">
            <v>-15525.599999999991</v>
          </cell>
        </row>
        <row r="34">
          <cell r="B34" t="str">
            <v>OTROS ACTIVOS</v>
          </cell>
          <cell r="C34" t="str">
            <v>Depósitos en Garantía</v>
          </cell>
          <cell r="G34">
            <v>26.9</v>
          </cell>
          <cell r="I34">
            <v>-26.9</v>
          </cell>
          <cell r="K34" t="str">
            <v>PATRIMONIO</v>
          </cell>
          <cell r="L34" t="str">
            <v>Resultado de Ejercicios Anteriores</v>
          </cell>
          <cell r="N34">
            <v>26128.799999999999</v>
          </cell>
          <cell r="P34">
            <v>795.6</v>
          </cell>
          <cell r="R34">
            <v>25333.200000000001</v>
          </cell>
        </row>
        <row r="35">
          <cell r="C35" t="str">
            <v>Construcciones en Proceso</v>
          </cell>
          <cell r="E35">
            <v>17592.400000000001</v>
          </cell>
          <cell r="G35">
            <v>17592.400000000001</v>
          </cell>
          <cell r="I35">
            <v>0</v>
          </cell>
          <cell r="L35" t="str">
            <v>Patrimonio</v>
          </cell>
          <cell r="N35">
            <v>106128.9</v>
          </cell>
          <cell r="P35">
            <v>106128.9</v>
          </cell>
          <cell r="R35">
            <v>0</v>
          </cell>
        </row>
        <row r="36">
          <cell r="C36" t="str">
            <v>Depósitos en Garantía</v>
          </cell>
          <cell r="E36">
            <v>26.9</v>
          </cell>
          <cell r="G36">
            <v>26.9</v>
          </cell>
          <cell r="I36">
            <v>0</v>
          </cell>
          <cell r="L36" t="str">
            <v>Resultado de Ejercicios Anteriores</v>
          </cell>
          <cell r="N36">
            <v>795.6</v>
          </cell>
          <cell r="P36">
            <v>795.6</v>
          </cell>
          <cell r="R36">
            <v>0</v>
          </cell>
        </row>
        <row r="37">
          <cell r="C37" t="str">
            <v>Gastos de Instalación</v>
          </cell>
          <cell r="E37">
            <v>1305.5</v>
          </cell>
          <cell r="G37">
            <v>1305.5</v>
          </cell>
          <cell r="I37">
            <v>0</v>
          </cell>
          <cell r="L37" t="str">
            <v xml:space="preserve">Resultado del Ejercicio </v>
          </cell>
          <cell r="N37">
            <v>26094.3</v>
          </cell>
          <cell r="P37">
            <v>26094.3</v>
          </cell>
          <cell r="R37">
            <v>0</v>
          </cell>
        </row>
        <row r="38">
          <cell r="C38" t="str">
            <v>Amortización Acumulada de Gastos de Instalación</v>
          </cell>
          <cell r="E38">
            <v>-580</v>
          </cell>
          <cell r="G38">
            <v>-580</v>
          </cell>
          <cell r="I38">
            <v>0</v>
          </cell>
          <cell r="L38" t="str">
            <v>Superávit por Revaluación</v>
          </cell>
          <cell r="N38">
            <v>68114.3</v>
          </cell>
          <cell r="P38">
            <v>68114.3</v>
          </cell>
          <cell r="R38">
            <v>0</v>
          </cell>
        </row>
        <row r="39">
          <cell r="C39" t="str">
            <v>Pagos Anticipados</v>
          </cell>
          <cell r="E39">
            <v>90.8</v>
          </cell>
          <cell r="G39">
            <v>90.8</v>
          </cell>
          <cell r="I39">
            <v>0</v>
          </cell>
          <cell r="L39" t="str">
            <v xml:space="preserve">    TOTAL PATRIMONIO</v>
          </cell>
          <cell r="N39">
            <v>300368.3</v>
          </cell>
          <cell r="P39">
            <v>201133.09999999998</v>
          </cell>
          <cell r="R39">
            <v>99235.200000000012</v>
          </cell>
        </row>
        <row r="40">
          <cell r="E40" t="str">
            <v>_</v>
          </cell>
          <cell r="G40" t="str">
            <v>_</v>
          </cell>
          <cell r="I40" t="str">
            <v>_</v>
          </cell>
          <cell r="N40" t="str">
            <v>_</v>
          </cell>
          <cell r="P40" t="str">
            <v>_</v>
          </cell>
          <cell r="R40" t="str">
            <v>_</v>
          </cell>
        </row>
        <row r="41">
          <cell r="B41" t="str">
            <v xml:space="preserve">    TOTAL DIFERIDO</v>
          </cell>
          <cell r="C41" t="str">
            <v>TOTAL OTROS ACTIVOS</v>
          </cell>
          <cell r="E41">
            <v>18435.600000000002</v>
          </cell>
          <cell r="G41">
            <v>18435.600000000002</v>
          </cell>
          <cell r="I41">
            <v>0</v>
          </cell>
          <cell r="K41" t="str">
            <v xml:space="preserve">    TOTAL PATRIMONIO</v>
          </cell>
          <cell r="L41" t="str">
            <v xml:space="preserve">    TOTAL PASIVO Y PATRIMONIO</v>
          </cell>
          <cell r="N41">
            <v>201133.09999999998</v>
          </cell>
          <cell r="P41">
            <v>201133.09999999998</v>
          </cell>
          <cell r="R41">
            <v>0</v>
          </cell>
        </row>
        <row r="42">
          <cell r="E42" t="str">
            <v>_</v>
          </cell>
          <cell r="G42" t="str">
            <v>_</v>
          </cell>
          <cell r="I42" t="str">
            <v>_</v>
          </cell>
          <cell r="N42" t="str">
            <v>_</v>
          </cell>
          <cell r="P42" t="str">
            <v>_</v>
          </cell>
          <cell r="R42" t="str">
            <v>_</v>
          </cell>
        </row>
        <row r="43">
          <cell r="B43" t="str">
            <v xml:space="preserve">    TOTAL ACTIVO</v>
          </cell>
          <cell r="E43">
            <v>210293.50000000003</v>
          </cell>
          <cell r="G43">
            <v>210293.50000000003</v>
          </cell>
          <cell r="I43">
            <v>0</v>
          </cell>
          <cell r="K43" t="str">
            <v xml:space="preserve">    TOTAL PASIVO Y PATRIMONIO</v>
          </cell>
          <cell r="N43">
            <v>210293.49999999997</v>
          </cell>
          <cell r="P43">
            <v>210293.49999999997</v>
          </cell>
          <cell r="R43">
            <v>0</v>
          </cell>
        </row>
        <row r="44">
          <cell r="E44" t="str">
            <v>=</v>
          </cell>
          <cell r="G44" t="str">
            <v>=</v>
          </cell>
          <cell r="I44" t="str">
            <v>=</v>
          </cell>
          <cell r="N44" t="str">
            <v>=</v>
          </cell>
          <cell r="P44" t="str">
            <v>=</v>
          </cell>
          <cell r="R44" t="str">
            <v>=</v>
          </cell>
        </row>
        <row r="45">
          <cell r="B45" t="str">
            <v>* FUENTE: Elaboración propia OSFEM.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nfig"/>
      <sheetName val="dashboard"/>
    </sheetNames>
    <sheetDataSet>
      <sheetData sheetId="0">
        <row r="3">
          <cell r="AF3" t="str">
            <v>Freeform 685</v>
          </cell>
        </row>
      </sheetData>
      <sheetData sheetId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RES"/>
      <sheetName val="COMP_INGRESOS"/>
      <sheetName val="COMP ING 05-09"/>
      <sheetName val="PROPORCIÓN PAS-ING"/>
      <sheetName val="COMP. EGRESOS CAP"/>
      <sheetName val="AMPLIACIONES"/>
      <sheetName val="AMPLIACIONES GRAF"/>
      <sheetName val="COMP EGR EJERCIDO 05-09"/>
      <sheetName val="EDO POS FINAN"/>
      <sheetName val="EDO_RESULTADOS"/>
      <sheetName val="FLUJO DE EFECTIVO ok"/>
      <sheetName val="EDO MOD AL PATRIMONIO"/>
      <sheetName val="CAPITAL DE TRABAJO"/>
      <sheetName val="EJERCIDO EN OBRA"/>
      <sheetName val="EVOL. DEUDA"/>
      <sheetName val="ACCIONES CONT INT"/>
      <sheetName val="PLAZAS (2)"/>
      <sheetName val="OBSERVACIONES (2)"/>
      <sheetName val="ESTADÍS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o"/>
      <sheetName val="une"/>
      <sheetName val="Presupuesto"/>
      <sheetName val="paf historico"/>
      <sheetName val="entrantes"/>
      <sheetName val="ESTATAL"/>
      <sheetName val="programa"/>
      <sheetName val="habitantes"/>
      <sheetName val="10 PRINCIPALES"/>
      <sheetName val="125 MUNICIPIOS"/>
    </sheetNames>
    <sheetDataSet>
      <sheetData sheetId="0">
        <row r="2">
          <cell r="B2" t="str">
            <v>Acambay de Ruíz Castañeda</v>
          </cell>
          <cell r="C2" t="str">
            <v>MARIBEL ALCANTARA NUÑEZ</v>
          </cell>
          <cell r="D2" t="str">
            <v>pri</v>
          </cell>
          <cell r="E2" t="str">
            <v>Acambay_de_Ruíz_Castañeda</v>
          </cell>
        </row>
        <row r="3">
          <cell r="B3" t="str">
            <v>Acolman</v>
          </cell>
          <cell r="C3" t="str">
            <v>RIGOBERTO CORTES MELGOZA</v>
          </cell>
          <cell r="D3" t="str">
            <v>pt alianza morena</v>
          </cell>
          <cell r="E3" t="str">
            <v>Acolman</v>
          </cell>
        </row>
        <row r="4">
          <cell r="B4" t="str">
            <v>Aculco</v>
          </cell>
          <cell r="C4" t="str">
            <v>JORGE ALFREDO OSORNIO VICTORIA</v>
          </cell>
          <cell r="D4" t="str">
            <v>pan pri prd</v>
          </cell>
          <cell r="E4" t="str">
            <v>Aculco</v>
          </cell>
        </row>
        <row r="5">
          <cell r="B5" t="str">
            <v>Almoloya de Alquisiras</v>
          </cell>
          <cell r="C5" t="str">
            <v>LEOPOLDO DOMINGUEZ FLORES</v>
          </cell>
          <cell r="D5" t="str">
            <v>pan pri prd</v>
          </cell>
          <cell r="E5" t="str">
            <v>Almoloya_de_Alquisiras</v>
          </cell>
        </row>
        <row r="6">
          <cell r="B6" t="str">
            <v>Almoloya de Juárez</v>
          </cell>
          <cell r="C6" t="str">
            <v>OSCAR SANCHEZ GARCIA</v>
          </cell>
          <cell r="D6" t="str">
            <v>pri</v>
          </cell>
          <cell r="E6" t="str">
            <v>Almoloya_de_Juárez</v>
          </cell>
        </row>
        <row r="7">
          <cell r="B7" t="str">
            <v>Almoloya del Río</v>
          </cell>
          <cell r="C7" t="str">
            <v>ESMERALDA GONZALEZ LAGUNAS</v>
          </cell>
          <cell r="D7" t="str">
            <v>verde</v>
          </cell>
          <cell r="E7" t="str">
            <v>Almoloya_del_Río</v>
          </cell>
        </row>
        <row r="8">
          <cell r="B8" t="str">
            <v>Amanalco</v>
          </cell>
          <cell r="C8" t="str">
            <v>MARIA ELENA MARTINEZ ROBLES</v>
          </cell>
          <cell r="D8" t="str">
            <v>movimiento ciudadano</v>
          </cell>
          <cell r="E8" t="str">
            <v>Amanalco</v>
          </cell>
        </row>
        <row r="9">
          <cell r="B9" t="str">
            <v>Amatepec</v>
          </cell>
          <cell r="C9" t="str">
            <v>OBED SANTOS ROJO</v>
          </cell>
          <cell r="D9" t="str">
            <v>pan pri prd</v>
          </cell>
          <cell r="E9" t="str">
            <v>Amatepec</v>
          </cell>
        </row>
        <row r="10">
          <cell r="B10" t="str">
            <v>Amecameca</v>
          </cell>
          <cell r="C10" t="str">
            <v>IVETTE TOPETE GARCIA</v>
          </cell>
          <cell r="D10" t="str">
            <v>pri</v>
          </cell>
          <cell r="E10" t="str">
            <v>Amecameca</v>
          </cell>
        </row>
        <row r="11">
          <cell r="B11" t="str">
            <v>Apaxco</v>
          </cell>
          <cell r="C11" t="str">
            <v>JESUS GASPAR MONTIEL RODRIGUEZ</v>
          </cell>
          <cell r="D11" t="str">
            <v>fuerza mexico</v>
          </cell>
          <cell r="E11" t="str">
            <v>Apaxco</v>
          </cell>
        </row>
        <row r="12">
          <cell r="B12" t="str">
            <v>Atenco</v>
          </cell>
          <cell r="C12" t="str">
            <v>TALIA CITLALI CRUZ SANCHEZ</v>
          </cell>
          <cell r="D12" t="str">
            <v>pt alianza morena</v>
          </cell>
          <cell r="E12" t="str">
            <v>Atenco</v>
          </cell>
        </row>
        <row r="13">
          <cell r="B13" t="str">
            <v>Atizapán</v>
          </cell>
          <cell r="C13" t="str">
            <v>ISAAC REYES SALAZAR</v>
          </cell>
          <cell r="D13" t="str">
            <v>pri</v>
          </cell>
          <cell r="E13" t="str">
            <v>Atizapán</v>
          </cell>
        </row>
        <row r="14">
          <cell r="B14" t="str">
            <v>Atizapán de Zaragoza</v>
          </cell>
          <cell r="C14" t="str">
            <v>PEDRO DAVID RODRÍGUEZ VILLEGAS</v>
          </cell>
          <cell r="D14" t="str">
            <v>pan pri prd</v>
          </cell>
          <cell r="E14" t="str">
            <v>Atizapán_de_Zaragoza</v>
          </cell>
        </row>
        <row r="15">
          <cell r="B15" t="str">
            <v>Atlacomulco</v>
          </cell>
          <cell r="C15" t="str">
            <v>MARISOL DEL SOCORRO ARIAS FLORES</v>
          </cell>
          <cell r="D15" t="str">
            <v>pan pri prd</v>
          </cell>
          <cell r="E15" t="str">
            <v>Atlacomulco</v>
          </cell>
        </row>
        <row r="16">
          <cell r="B16" t="str">
            <v>Atlautla</v>
          </cell>
          <cell r="C16" t="str">
            <v>LUIS ENRIQUE VALENCIA VENEGAS</v>
          </cell>
          <cell r="D16" t="str">
            <v>pt alianza morena</v>
          </cell>
          <cell r="E16" t="str">
            <v>Atlautla</v>
          </cell>
        </row>
        <row r="17">
          <cell r="B17" t="str">
            <v>Axapusco</v>
          </cell>
          <cell r="C17" t="str">
            <v>MIRIAM CORONEL MENESES</v>
          </cell>
          <cell r="D17" t="str">
            <v>pri</v>
          </cell>
          <cell r="E17" t="str">
            <v>Axapusco</v>
          </cell>
        </row>
        <row r="18">
          <cell r="B18" t="str">
            <v>Ayapango</v>
          </cell>
          <cell r="C18" t="str">
            <v>RENE MARTIN VELAZQUEZ SORIANO</v>
          </cell>
          <cell r="D18" t="str">
            <v>prd</v>
          </cell>
          <cell r="E18" t="str">
            <v>Ayapango</v>
          </cell>
        </row>
        <row r="19">
          <cell r="B19" t="str">
            <v>Calimaya</v>
          </cell>
          <cell r="C19" t="str">
            <v>OSCAR HERNANDEZ MEZA</v>
          </cell>
          <cell r="D19" t="str">
            <v>pan pri prd</v>
          </cell>
          <cell r="E19" t="str">
            <v>Calimaya</v>
          </cell>
        </row>
        <row r="20">
          <cell r="B20" t="str">
            <v>Capulhuac</v>
          </cell>
          <cell r="C20" t="str">
            <v>CASIMIRO EMMANUEL ALVARADO DIAZ</v>
          </cell>
          <cell r="D20" t="str">
            <v>pri</v>
          </cell>
          <cell r="E20" t="str">
            <v>Capulhuac</v>
          </cell>
        </row>
        <row r="21">
          <cell r="B21" t="str">
            <v>Chalco</v>
          </cell>
          <cell r="C21" t="str">
            <v>JOSE MIGUEL GUTIERREZ MORALES</v>
          </cell>
          <cell r="D21" t="str">
            <v>pt alianza morena</v>
          </cell>
          <cell r="E21" t="str">
            <v>Chalco</v>
          </cell>
        </row>
        <row r="22">
          <cell r="B22" t="str">
            <v>Chapa de Mota</v>
          </cell>
          <cell r="C22" t="str">
            <v>ANICETO PASTOR CRUZ GARCÍA</v>
          </cell>
          <cell r="D22" t="str">
            <v>pan pri prd</v>
          </cell>
          <cell r="E22" t="str">
            <v>Chapa_de_Mota</v>
          </cell>
        </row>
        <row r="23">
          <cell r="B23" t="str">
            <v>Chapultepec</v>
          </cell>
          <cell r="C23" t="str">
            <v>LAURA AMALIA GONZALEZ MARTINEZ</v>
          </cell>
          <cell r="D23" t="str">
            <v>pan pri prd</v>
          </cell>
          <cell r="E23" t="str">
            <v>Chapultepec</v>
          </cell>
        </row>
        <row r="24">
          <cell r="B24" t="str">
            <v>Chiautla</v>
          </cell>
          <cell r="C24" t="str">
            <v>MARICELA MELO ROJAS</v>
          </cell>
          <cell r="D24" t="str">
            <v>pri</v>
          </cell>
          <cell r="E24" t="str">
            <v>Chiautla</v>
          </cell>
        </row>
        <row r="25">
          <cell r="B25" t="str">
            <v>Chicoloapan</v>
          </cell>
          <cell r="C25" t="str">
            <v>NANCY JAZMIN GOMEZ VARGAS</v>
          </cell>
          <cell r="D25" t="str">
            <v>pt alianza morena</v>
          </cell>
          <cell r="E25" t="str">
            <v>Chicoloapan</v>
          </cell>
        </row>
        <row r="26">
          <cell r="B26" t="str">
            <v>Chiconcuac</v>
          </cell>
          <cell r="C26" t="str">
            <v>AGUSTINA CATALINA VELASCO VICUÑA</v>
          </cell>
          <cell r="D26" t="str">
            <v>pt alianza morena</v>
          </cell>
          <cell r="E26" t="str">
            <v>Chiconcuac</v>
          </cell>
        </row>
        <row r="27">
          <cell r="B27" t="str">
            <v>Chimalhuacán</v>
          </cell>
          <cell r="C27" t="str">
            <v>XOCHITL FLORES JIMENEZ</v>
          </cell>
          <cell r="D27" t="str">
            <v>pt alianza morena</v>
          </cell>
          <cell r="E27" t="str">
            <v>Chimalhuacán</v>
          </cell>
        </row>
        <row r="28">
          <cell r="B28" t="str">
            <v>Coacalco de Berriozábal</v>
          </cell>
          <cell r="C28" t="str">
            <v>DAVID SANCHEZ ISIDORO</v>
          </cell>
          <cell r="D28" t="str">
            <v>pan pri prd</v>
          </cell>
          <cell r="E28" t="str">
            <v>Coacalco_de_Berriozábal</v>
          </cell>
        </row>
        <row r="29">
          <cell r="B29" t="str">
            <v>Coatepec Harinas</v>
          </cell>
          <cell r="C29" t="str">
            <v>MARCO ANTONIO DIAZ JUAREZ</v>
          </cell>
          <cell r="D29" t="str">
            <v>pan pri prd</v>
          </cell>
          <cell r="E29" t="str">
            <v>Coatepec_Harinas</v>
          </cell>
        </row>
        <row r="30">
          <cell r="B30" t="str">
            <v>Cocotitlán</v>
          </cell>
          <cell r="C30" t="str">
            <v>FELIX GUZMAN FLORIN</v>
          </cell>
          <cell r="D30" t="str">
            <v>movimiento ciudadano</v>
          </cell>
          <cell r="E30" t="str">
            <v>Cocotitlán</v>
          </cell>
        </row>
        <row r="31">
          <cell r="B31" t="str">
            <v>Coyotepec</v>
          </cell>
          <cell r="C31" t="str">
            <v>ANDRES OSCAR MONTOYA MARTINEZ</v>
          </cell>
          <cell r="D31" t="str">
            <v>pt alianza morena</v>
          </cell>
          <cell r="E31" t="str">
            <v>Coyotepec</v>
          </cell>
        </row>
        <row r="32">
          <cell r="B32" t="str">
            <v>Cuautitlán</v>
          </cell>
          <cell r="C32" t="str">
            <v>ALDO LEDEZMA REYNA</v>
          </cell>
          <cell r="D32" t="str">
            <v>pan pri prd</v>
          </cell>
          <cell r="E32" t="str">
            <v>Cuautitlán</v>
          </cell>
        </row>
        <row r="33">
          <cell r="B33" t="str">
            <v>Cuautitlán Izcalli</v>
          </cell>
          <cell r="C33" t="str">
            <v>KARLA LETICIA FIESCO GARCIA</v>
          </cell>
          <cell r="D33" t="str">
            <v>pan pri prd</v>
          </cell>
          <cell r="E33" t="str">
            <v>Cuautitlán_Izcalli</v>
          </cell>
        </row>
        <row r="34">
          <cell r="B34" t="str">
            <v>Donato Guerra</v>
          </cell>
          <cell r="C34" t="str">
            <v>MARIA DEL CARMEN ALBARRAN GABRIEL</v>
          </cell>
          <cell r="D34" t="str">
            <v>pan pri prd</v>
          </cell>
          <cell r="E34" t="str">
            <v>Donato_Guerra</v>
          </cell>
        </row>
        <row r="35">
          <cell r="B35" t="str">
            <v>Ecatepec de Morelos</v>
          </cell>
          <cell r="C35" t="str">
            <v>LUIS FERNANDO VILCHIS CONTRERAS</v>
          </cell>
          <cell r="D35" t="str">
            <v>pt alianza morena</v>
          </cell>
          <cell r="E35" t="str">
            <v>Ecatepec_de_Morelos</v>
          </cell>
        </row>
        <row r="36">
          <cell r="B36" t="str">
            <v>Ecatzingo</v>
          </cell>
          <cell r="C36" t="str">
            <v>REBECA PEREZ MARTINEZ</v>
          </cell>
          <cell r="D36" t="str">
            <v>pri</v>
          </cell>
          <cell r="E36" t="str">
            <v>Ecatzingo</v>
          </cell>
        </row>
        <row r="37">
          <cell r="B37" t="str">
            <v>El Oro</v>
          </cell>
          <cell r="C37" t="str">
            <v>RUTH SALAZAR GARCÍA</v>
          </cell>
          <cell r="D37" t="str">
            <v>pri</v>
          </cell>
          <cell r="E37" t="str">
            <v>El_Oro</v>
          </cell>
        </row>
        <row r="38">
          <cell r="B38" t="str">
            <v>Huehuetoca</v>
          </cell>
          <cell r="C38" t="str">
            <v>MILTON CASTAÑEDA DIAZ</v>
          </cell>
          <cell r="D38" t="str">
            <v>pan pri prd</v>
          </cell>
          <cell r="E38" t="str">
            <v>Huehuetoca</v>
          </cell>
        </row>
        <row r="39">
          <cell r="B39" t="str">
            <v>Hueypoxtla</v>
          </cell>
          <cell r="C39" t="str">
            <v>DIEGO VARGAS COLIN</v>
          </cell>
          <cell r="D39" t="str">
            <v>pri</v>
          </cell>
          <cell r="E39" t="str">
            <v>Hueypoxtla</v>
          </cell>
        </row>
        <row r="40">
          <cell r="B40" t="str">
            <v>Huixquilucan</v>
          </cell>
          <cell r="C40" t="str">
            <v>ROMINA CONTRERAS CARRASCO</v>
          </cell>
          <cell r="D40" t="str">
            <v>pan</v>
          </cell>
          <cell r="E40" t="str">
            <v>Huixquilucan</v>
          </cell>
        </row>
        <row r="41">
          <cell r="B41" t="str">
            <v>Isidro Fabela</v>
          </cell>
          <cell r="C41" t="str">
            <v>ASTRID ANITA DAVILA ORDOÑEZ</v>
          </cell>
          <cell r="D41" t="str">
            <v>pri</v>
          </cell>
          <cell r="E41" t="str">
            <v>Isidro_Fabela</v>
          </cell>
        </row>
        <row r="42">
          <cell r="B42" t="str">
            <v>Ixtapaluca</v>
          </cell>
          <cell r="C42" t="str">
            <v>FELIPE RAFAEL ARVIZU DE LA LUZ</v>
          </cell>
          <cell r="D42" t="str">
            <v>pt alianza morena</v>
          </cell>
          <cell r="E42" t="str">
            <v>Ixtapaluca</v>
          </cell>
        </row>
        <row r="43">
          <cell r="B43" t="str">
            <v>Ixtapan de la Sal</v>
          </cell>
          <cell r="C43" t="str">
            <v>EDGAR MISAEL OCAMPO AYALA</v>
          </cell>
          <cell r="D43" t="str">
            <v>pt alianza morena</v>
          </cell>
          <cell r="E43" t="str">
            <v>Ixtapan_de_la_Sal</v>
          </cell>
        </row>
        <row r="44">
          <cell r="B44" t="str">
            <v>Ixtapan del Oro</v>
          </cell>
          <cell r="C44" t="str">
            <v>BENIGNO ARROYO BAUTISTA</v>
          </cell>
          <cell r="D44" t="str">
            <v>pt alianza morena</v>
          </cell>
          <cell r="E44" t="str">
            <v>Ixtapan_del_Oro</v>
          </cell>
        </row>
        <row r="45">
          <cell r="B45" t="str">
            <v>Ixtlahuaca</v>
          </cell>
          <cell r="C45" t="str">
            <v>ABUZEID LOZANO CASTAÑEDA</v>
          </cell>
          <cell r="D45" t="str">
            <v>pan pri prd</v>
          </cell>
          <cell r="E45" t="str">
            <v>Ixtlahuaca</v>
          </cell>
        </row>
        <row r="46">
          <cell r="B46" t="str">
            <v>Jaltenco</v>
          </cell>
          <cell r="C46" t="str">
            <v>MARIA DEL ROSARIO PAYNE ISLAS</v>
          </cell>
          <cell r="D46" t="str">
            <v>morena</v>
          </cell>
          <cell r="E46" t="str">
            <v>Jaltenco</v>
          </cell>
        </row>
        <row r="47">
          <cell r="B47" t="str">
            <v>Jilotepec</v>
          </cell>
          <cell r="C47" t="str">
            <v>RODOLFO NOGUES BARAJAS</v>
          </cell>
          <cell r="D47" t="str">
            <v>pan pri prd</v>
          </cell>
          <cell r="E47" t="str">
            <v>Jilotepec</v>
          </cell>
        </row>
        <row r="48">
          <cell r="B48" t="str">
            <v>Jilotzingo</v>
          </cell>
          <cell r="C48" t="str">
            <v>ANA TERESA CASAS GONZALEZ</v>
          </cell>
          <cell r="D48" t="str">
            <v>pri</v>
          </cell>
          <cell r="E48" t="str">
            <v>Jilotzingo</v>
          </cell>
        </row>
        <row r="49">
          <cell r="B49" t="str">
            <v>Jiquipilco</v>
          </cell>
          <cell r="C49" t="str">
            <v>FELIPE DE JESUS SANCHEZ DAVILA</v>
          </cell>
          <cell r="D49" t="str">
            <v>pan pri prd</v>
          </cell>
          <cell r="E49" t="str">
            <v>Jiquipilco</v>
          </cell>
        </row>
        <row r="50">
          <cell r="B50" t="str">
            <v>Jocotitlán</v>
          </cell>
          <cell r="C50" t="str">
            <v>JOSE JESUS CEDILLO GONZALEZ</v>
          </cell>
          <cell r="D50" t="str">
            <v>pri</v>
          </cell>
          <cell r="E50" t="str">
            <v>Jocotitlán</v>
          </cell>
        </row>
        <row r="51">
          <cell r="B51" t="str">
            <v>Joquicingo</v>
          </cell>
          <cell r="C51" t="str">
            <v>RAUSEL CERVANTES HUERTAS</v>
          </cell>
          <cell r="D51" t="str">
            <v>verde</v>
          </cell>
          <cell r="E51" t="str">
            <v>Joquicingo</v>
          </cell>
        </row>
        <row r="52">
          <cell r="B52" t="str">
            <v>Juchitepec</v>
          </cell>
          <cell r="C52" t="str">
            <v>MARISOL NAVA LINARES</v>
          </cell>
          <cell r="D52" t="str">
            <v>pri</v>
          </cell>
          <cell r="E52" t="str">
            <v>Juchitepec</v>
          </cell>
        </row>
        <row r="53">
          <cell r="B53" t="str">
            <v>La Paz</v>
          </cell>
          <cell r="C53" t="str">
            <v>CRISTINA GONZALEZ CRUZ</v>
          </cell>
          <cell r="D53" t="str">
            <v>pan pri prd</v>
          </cell>
          <cell r="E53" t="str">
            <v>La_Paz</v>
          </cell>
        </row>
        <row r="54">
          <cell r="B54" t="str">
            <v>Lerma</v>
          </cell>
          <cell r="C54" t="str">
            <v>MIGUEL ANGEL RAMIREZ PONCE</v>
          </cell>
          <cell r="D54" t="str">
            <v>pri</v>
          </cell>
          <cell r="E54" t="str">
            <v>Lerma</v>
          </cell>
        </row>
        <row r="55">
          <cell r="B55" t="str">
            <v>Luvianos</v>
          </cell>
          <cell r="C55" t="str">
            <v>ROSA MARIA GARDUÑO CIENFUEGOS</v>
          </cell>
          <cell r="D55" t="str">
            <v>pan pri prd</v>
          </cell>
          <cell r="E55" t="str">
            <v>Luvianos</v>
          </cell>
        </row>
        <row r="56">
          <cell r="B56" t="str">
            <v>Malinalco</v>
          </cell>
          <cell r="C56" t="str">
            <v>JUAN ANTONIO MENDOZA PEDROZA</v>
          </cell>
          <cell r="D56" t="str">
            <v>verde</v>
          </cell>
          <cell r="E56" t="str">
            <v>Malinalco</v>
          </cell>
        </row>
        <row r="57">
          <cell r="B57" t="str">
            <v>Melchor Ocampo</v>
          </cell>
          <cell r="C57" t="str">
            <v>VICTORIA AURELIA VIQUEZ VEGA</v>
          </cell>
          <cell r="D57" t="str">
            <v>pt alianza morena</v>
          </cell>
          <cell r="E57" t="str">
            <v>Melchor_Ocampo</v>
          </cell>
        </row>
        <row r="58">
          <cell r="B58" t="str">
            <v>Metepec</v>
          </cell>
          <cell r="C58" t="str">
            <v>FERNANDO GUSTAVO FLORES FERNANDEZ</v>
          </cell>
          <cell r="D58" t="str">
            <v>pan pri prd</v>
          </cell>
          <cell r="E58" t="str">
            <v>Metepec</v>
          </cell>
        </row>
        <row r="59">
          <cell r="B59" t="str">
            <v>Mexicaltzingo</v>
          </cell>
          <cell r="C59" t="str">
            <v>ARIADNE SARAY BENITEZ ESPINOZA</v>
          </cell>
          <cell r="D59" t="str">
            <v>pan pri prd</v>
          </cell>
          <cell r="E59" t="str">
            <v>Mexicaltzingo</v>
          </cell>
        </row>
        <row r="60">
          <cell r="B60" t="str">
            <v>Morelos</v>
          </cell>
          <cell r="C60" t="str">
            <v>MIRIAM NANCY GARCIA ANTONIO</v>
          </cell>
          <cell r="D60" t="str">
            <v>pan pri prd</v>
          </cell>
          <cell r="E60" t="str">
            <v>Morelos</v>
          </cell>
        </row>
        <row r="61">
          <cell r="B61" t="str">
            <v>Naucalpan de Juárez</v>
          </cell>
          <cell r="C61" t="str">
            <v>ANGELICA MOYA MARIN</v>
          </cell>
          <cell r="D61" t="str">
            <v>pan pri prd</v>
          </cell>
          <cell r="E61" t="str">
            <v>Naucalpan_de_Juárez</v>
          </cell>
        </row>
        <row r="62">
          <cell r="B62" t="str">
            <v>Nextlalpan</v>
          </cell>
          <cell r="E62" t="str">
            <v>Nextlalpan</v>
          </cell>
        </row>
        <row r="63">
          <cell r="B63" t="str">
            <v>Nezahualcóyotl</v>
          </cell>
          <cell r="C63" t="str">
            <v>ADOLFO CERQUEDA REBOLLO</v>
          </cell>
          <cell r="D63" t="str">
            <v>pt alianza morena</v>
          </cell>
          <cell r="E63" t="str">
            <v>Nezahualcóyotl</v>
          </cell>
        </row>
        <row r="64">
          <cell r="B64" t="str">
            <v>Nicolás Romero</v>
          </cell>
          <cell r="C64" t="str">
            <v>ARMANDO NAVARRETE LOPEZ</v>
          </cell>
          <cell r="D64" t="str">
            <v>pt alianza morena</v>
          </cell>
          <cell r="E64" t="str">
            <v>Nicolás_Romero</v>
          </cell>
        </row>
        <row r="65">
          <cell r="B65" t="str">
            <v>Nopaltepec</v>
          </cell>
          <cell r="C65" t="str">
            <v>GUMARO WALDO LOPEZ</v>
          </cell>
          <cell r="D65" t="str">
            <v>pan</v>
          </cell>
          <cell r="E65" t="str">
            <v>Nopaltepec</v>
          </cell>
        </row>
        <row r="66">
          <cell r="B66" t="str">
            <v>Ocoyoacac</v>
          </cell>
          <cell r="C66" t="str">
            <v>SAMUEL VERDEJA RUIZ</v>
          </cell>
          <cell r="D66" t="str">
            <v>vede</v>
          </cell>
          <cell r="E66" t="str">
            <v>Ocoyoacac</v>
          </cell>
        </row>
        <row r="67">
          <cell r="B67" t="str">
            <v>Ocuilan</v>
          </cell>
          <cell r="C67" t="str">
            <v>EMILIO ARRIAGA VILLA</v>
          </cell>
          <cell r="D67" t="str">
            <v>pes</v>
          </cell>
          <cell r="E67" t="str">
            <v>Ocuilan</v>
          </cell>
        </row>
        <row r="68">
          <cell r="B68" t="str">
            <v>Otumba</v>
          </cell>
          <cell r="C68" t="str">
            <v>HILARION CORONEL LEMUS</v>
          </cell>
          <cell r="D68" t="str">
            <v>pri</v>
          </cell>
          <cell r="E68" t="str">
            <v>Otumba</v>
          </cell>
        </row>
        <row r="69">
          <cell r="B69" t="str">
            <v>Otzoloapan</v>
          </cell>
          <cell r="C69" t="str">
            <v>YURENI NUÑEZ GARCIA</v>
          </cell>
          <cell r="D69" t="str">
            <v>pan pri prd</v>
          </cell>
          <cell r="E69" t="str">
            <v>Otzoloapan</v>
          </cell>
        </row>
        <row r="70">
          <cell r="B70" t="str">
            <v>Otzolotepec</v>
          </cell>
          <cell r="C70" t="str">
            <v>ERIKA SEVILLA ALVARADO</v>
          </cell>
          <cell r="D70" t="str">
            <v>pt alianza morena</v>
          </cell>
          <cell r="E70" t="str">
            <v>Otzolotepec</v>
          </cell>
        </row>
        <row r="71">
          <cell r="B71" t="str">
            <v>Ozumba</v>
          </cell>
          <cell r="C71" t="str">
            <v>VALENTIN MARTINEZ CASTILLO</v>
          </cell>
          <cell r="D71" t="str">
            <v>pt alianza morena</v>
          </cell>
          <cell r="E71" t="str">
            <v>Ozumba</v>
          </cell>
        </row>
        <row r="72">
          <cell r="B72" t="str">
            <v>Papalotla</v>
          </cell>
          <cell r="C72" t="str">
            <v>RODRIGO RUIZ MARTINEZ</v>
          </cell>
          <cell r="D72" t="str">
            <v>pt alianza morena</v>
          </cell>
          <cell r="E72" t="str">
            <v>Papalotla</v>
          </cell>
        </row>
        <row r="73">
          <cell r="B73" t="str">
            <v>Polotitlán</v>
          </cell>
          <cell r="C73" t="str">
            <v>TERESITA SANCHEZ BARCENA</v>
          </cell>
          <cell r="D73" t="str">
            <v>pan pri prd</v>
          </cell>
          <cell r="E73" t="str">
            <v>Polotitlán</v>
          </cell>
        </row>
        <row r="74">
          <cell r="B74" t="str">
            <v>Rayón</v>
          </cell>
          <cell r="C74" t="str">
            <v>ERICK VLADIMIR CEDILLO HINOJOSA</v>
          </cell>
          <cell r="D74" t="str">
            <v>pan pri prd</v>
          </cell>
          <cell r="E74" t="str">
            <v>Rayón</v>
          </cell>
        </row>
        <row r="75">
          <cell r="B75" t="str">
            <v>San Antonio la Isla</v>
          </cell>
          <cell r="C75" t="str">
            <v>LIZETH MARLENE SANDOVAL COLINDRES</v>
          </cell>
          <cell r="D75" t="str">
            <v>pan pri prd</v>
          </cell>
          <cell r="E75" t="str">
            <v>San_Antonio_la_Isla</v>
          </cell>
        </row>
        <row r="76">
          <cell r="B76" t="str">
            <v>San Felipe del Progreso</v>
          </cell>
          <cell r="C76" t="str">
            <v>JAVIER JERONIMO APOLONIO</v>
          </cell>
          <cell r="D76" t="str">
            <v>pan pri prd</v>
          </cell>
          <cell r="E76" t="str">
            <v>San_Felipe_del_Progreso</v>
          </cell>
        </row>
        <row r="77">
          <cell r="B77" t="str">
            <v>San José del Rincón</v>
          </cell>
          <cell r="C77" t="str">
            <v>ANA MARIA VAZQUEZ CARMONA</v>
          </cell>
          <cell r="D77" t="str">
            <v>pan pri prd</v>
          </cell>
          <cell r="E77" t="str">
            <v>San_José_del_Rincón</v>
          </cell>
        </row>
        <row r="78">
          <cell r="B78" t="str">
            <v>San Martín de las Pirámides</v>
          </cell>
          <cell r="C78" t="str">
            <v>ERIC RUIZ MEDINA</v>
          </cell>
          <cell r="D78" t="str">
            <v>pan</v>
          </cell>
          <cell r="E78" t="str">
            <v>San_Martín_de_las_Pirámides</v>
          </cell>
        </row>
        <row r="79">
          <cell r="B79" t="str">
            <v>San Mateo Atenco</v>
          </cell>
          <cell r="C79" t="str">
            <v>ANA AURORA MUÑIZ NEYRA</v>
          </cell>
          <cell r="D79" t="str">
            <v>pan pri prd</v>
          </cell>
          <cell r="E79" t="str">
            <v>San_Mateo_Atenco</v>
          </cell>
        </row>
        <row r="80">
          <cell r="B80" t="str">
            <v>San Simón de Guerrero</v>
          </cell>
          <cell r="C80" t="str">
            <v>SARA MORA DE JESUS</v>
          </cell>
          <cell r="D80" t="str">
            <v>pan pri prd</v>
          </cell>
          <cell r="E80" t="str">
            <v>San_Simón_de_Guerrero</v>
          </cell>
        </row>
        <row r="81">
          <cell r="B81" t="str">
            <v>Santo Tomás</v>
          </cell>
          <cell r="C81" t="str">
            <v>MARIA DEL ROSARIO MATIAS ESQUIVEL</v>
          </cell>
          <cell r="D81" t="str">
            <v>pan pri prd</v>
          </cell>
          <cell r="E81" t="str">
            <v>Santo_Tomás</v>
          </cell>
        </row>
        <row r="82">
          <cell r="B82" t="str">
            <v>Soyaniquilpan de Juárez</v>
          </cell>
          <cell r="C82" t="str">
            <v>JESUS ESPINOSA ARCINIEGA</v>
          </cell>
          <cell r="D82" t="str">
            <v>pan pri prd</v>
          </cell>
          <cell r="E82" t="str">
            <v>Soyaniquilpan_de_Juárez</v>
          </cell>
        </row>
        <row r="83">
          <cell r="B83" t="str">
            <v>Sultepec</v>
          </cell>
          <cell r="C83" t="str">
            <v>ANA MARIA VAZQUEZ CARMONA</v>
          </cell>
          <cell r="D83" t="str">
            <v>verde</v>
          </cell>
          <cell r="E83" t="str">
            <v>Sultepec</v>
          </cell>
        </row>
        <row r="84">
          <cell r="B84" t="str">
            <v>Tecámac</v>
          </cell>
          <cell r="C84" t="str">
            <v>MARIELA GUTIERREZ ESCALANTE</v>
          </cell>
          <cell r="D84" t="str">
            <v>pt alianza morena</v>
          </cell>
          <cell r="E84" t="str">
            <v>Tecámac</v>
          </cell>
        </row>
        <row r="85">
          <cell r="B85" t="str">
            <v>Tejupilco</v>
          </cell>
          <cell r="C85" t="str">
            <v>RIGOBERTO LOPEZ RIVERA</v>
          </cell>
          <cell r="D85" t="str">
            <v>pan pri prd</v>
          </cell>
          <cell r="E85" t="str">
            <v>Tejupilco</v>
          </cell>
        </row>
        <row r="86">
          <cell r="B86" t="str">
            <v>Temamatla</v>
          </cell>
          <cell r="C86" t="str">
            <v>JOSE ANTONIO VALLEJO GAMA</v>
          </cell>
          <cell r="D86" t="str">
            <v>rsp</v>
          </cell>
          <cell r="E86" t="str">
            <v>Temamatla</v>
          </cell>
        </row>
        <row r="87">
          <cell r="B87" t="str">
            <v>Temascalapa</v>
          </cell>
          <cell r="C87" t="str">
            <v>QUIRINO MENESES VIVALDO</v>
          </cell>
          <cell r="D87" t="str">
            <v>pan</v>
          </cell>
          <cell r="E87" t="str">
            <v>Temascalapa</v>
          </cell>
        </row>
        <row r="88">
          <cell r="B88" t="str">
            <v>Temascalcingo</v>
          </cell>
          <cell r="C88" t="str">
            <v>JOSE LUIS ESPINOZA NAVARRETE</v>
          </cell>
          <cell r="D88" t="str">
            <v>pan pri prd</v>
          </cell>
          <cell r="E88" t="str">
            <v>Temascalcingo</v>
          </cell>
        </row>
        <row r="89">
          <cell r="B89" t="str">
            <v>Temascaltepec</v>
          </cell>
          <cell r="C89" t="str">
            <v>CARLOS GONZALEZ BERRA</v>
          </cell>
          <cell r="D89" t="str">
            <v>pan pri prd</v>
          </cell>
          <cell r="E89" t="str">
            <v>Temascaltepec</v>
          </cell>
        </row>
        <row r="90">
          <cell r="B90" t="str">
            <v>Temoaya</v>
          </cell>
          <cell r="C90" t="str">
            <v>NELLY BRIGIDA RIVERA SANCHEZ</v>
          </cell>
          <cell r="D90" t="str">
            <v>pt alianza morena</v>
          </cell>
          <cell r="E90" t="str">
            <v>Temoaya</v>
          </cell>
        </row>
        <row r="91">
          <cell r="B91" t="str">
            <v>Tenancingo</v>
          </cell>
          <cell r="C91" t="str">
            <v>HECTOR GORDILLO SANCHEZ</v>
          </cell>
          <cell r="D91" t="str">
            <v>pan pri prd</v>
          </cell>
          <cell r="E91" t="str">
            <v>Tenancingo</v>
          </cell>
        </row>
        <row r="92">
          <cell r="B92" t="str">
            <v>Tenango del Aire</v>
          </cell>
          <cell r="C92" t="str">
            <v>ROBERTO AVILA VENTURA</v>
          </cell>
          <cell r="D92" t="str">
            <v>verde</v>
          </cell>
          <cell r="E92" t="str">
            <v>Tenango_del_Aire</v>
          </cell>
        </row>
        <row r="93">
          <cell r="B93" t="str">
            <v>Tenango del Valle</v>
          </cell>
          <cell r="C93" t="str">
            <v>ROBERTO BAUTISTA ARELLANO</v>
          </cell>
          <cell r="D93" t="str">
            <v>pt alianza morena</v>
          </cell>
          <cell r="E93" t="str">
            <v>Tenango_del_Valle</v>
          </cell>
        </row>
        <row r="94">
          <cell r="B94" t="str">
            <v>Teoloyucán</v>
          </cell>
          <cell r="C94" t="str">
            <v>JUAN CARLOS URIBE PADILLA</v>
          </cell>
          <cell r="D94" t="str">
            <v>pan pri prd</v>
          </cell>
          <cell r="E94" t="str">
            <v>Teoloyucán</v>
          </cell>
        </row>
        <row r="95">
          <cell r="B95" t="str">
            <v>Teotihuacán</v>
          </cell>
          <cell r="C95" t="str">
            <v>MARIO PAREDES DE LA TORRE</v>
          </cell>
          <cell r="D95" t="str">
            <v>pri</v>
          </cell>
          <cell r="E95" t="str">
            <v>Teotihuacán</v>
          </cell>
        </row>
        <row r="96">
          <cell r="B96" t="str">
            <v>Tepetlaoxtoc</v>
          </cell>
          <cell r="C96" t="str">
            <v>ISMAEL OLIVARES VAZQUEZ</v>
          </cell>
          <cell r="D96" t="str">
            <v>pri</v>
          </cell>
          <cell r="E96" t="str">
            <v>Tepetlaoxtoc</v>
          </cell>
        </row>
        <row r="97">
          <cell r="B97" t="str">
            <v>Tepetlixpa</v>
          </cell>
          <cell r="C97" t="str">
            <v>ABELARDO RODRIGUEZ GARCIA</v>
          </cell>
          <cell r="D97" t="str">
            <v>movimiento ciudadano</v>
          </cell>
          <cell r="E97" t="str">
            <v>Tepetlixpa</v>
          </cell>
        </row>
        <row r="98">
          <cell r="B98" t="str">
            <v>Tepotzotlán</v>
          </cell>
          <cell r="C98" t="str">
            <v>MARIA DE LOS ANGELES ZUPPA VILLEGAS</v>
          </cell>
          <cell r="D98" t="str">
            <v>movimiento ciudadano</v>
          </cell>
          <cell r="E98" t="str">
            <v>Tepotzotlán</v>
          </cell>
        </row>
        <row r="99">
          <cell r="B99" t="str">
            <v>Tequixquiac</v>
          </cell>
          <cell r="C99" t="str">
            <v>LUIS RAUL MENESES GARCIA</v>
          </cell>
          <cell r="D99" t="str">
            <v>fuerza mexico</v>
          </cell>
          <cell r="E99" t="str">
            <v>Tequixquiac</v>
          </cell>
        </row>
        <row r="100">
          <cell r="B100" t="str">
            <v>Texcaltitlán</v>
          </cell>
          <cell r="C100" t="str">
            <v>JAVIER LUJANO HUERTA</v>
          </cell>
          <cell r="D100" t="str">
            <v>pan pri prd</v>
          </cell>
          <cell r="E100" t="str">
            <v>Texcaltitlán</v>
          </cell>
        </row>
        <row r="101">
          <cell r="B101" t="str">
            <v>Texcalyacac</v>
          </cell>
          <cell r="C101" t="str">
            <v>XOCHITL MARIBEL RAMIREZ BERMEJO</v>
          </cell>
          <cell r="D101" t="str">
            <v>pri</v>
          </cell>
          <cell r="E101" t="str">
            <v>Texcalyacac</v>
          </cell>
        </row>
        <row r="102">
          <cell r="B102" t="str">
            <v>Texcoco</v>
          </cell>
          <cell r="C102" t="str">
            <v>SANDRA LUZ FALCON VENEGAS</v>
          </cell>
          <cell r="D102" t="str">
            <v>pt alianza morena</v>
          </cell>
          <cell r="E102" t="str">
            <v>Texcoco</v>
          </cell>
        </row>
        <row r="103">
          <cell r="B103" t="str">
            <v>Tezoyuca</v>
          </cell>
          <cell r="C103" t="str">
            <v>EDGAR URIEL MORALES AVILA</v>
          </cell>
          <cell r="D103" t="str">
            <v>pan</v>
          </cell>
          <cell r="E103" t="str">
            <v>Tezoyuca</v>
          </cell>
        </row>
        <row r="104">
          <cell r="B104" t="str">
            <v>Tianguistenco</v>
          </cell>
          <cell r="C104" t="str">
            <v>DIEGO ERIC MORENO VALLE</v>
          </cell>
          <cell r="D104" t="str">
            <v>pri</v>
          </cell>
          <cell r="E104" t="str">
            <v>Tianguistenco</v>
          </cell>
        </row>
        <row r="105">
          <cell r="B105" t="str">
            <v>Timilpan</v>
          </cell>
          <cell r="C105" t="str">
            <v>ISAIAS LUGO GARCIA</v>
          </cell>
          <cell r="D105" t="str">
            <v>pan pri prd</v>
          </cell>
          <cell r="E105" t="str">
            <v>Timilpan</v>
          </cell>
        </row>
        <row r="106">
          <cell r="B106" t="str">
            <v>Tlalmanalco</v>
          </cell>
          <cell r="C106" t="str">
            <v>ANA GABRIELA VELAZQUEZ QUINTERO</v>
          </cell>
          <cell r="D106" t="str">
            <v>pt alianza morena</v>
          </cell>
          <cell r="E106" t="str">
            <v>Tlalmanalco</v>
          </cell>
        </row>
        <row r="107">
          <cell r="B107" t="str">
            <v>Tlalnepantla de Baz</v>
          </cell>
          <cell r="C107" t="str">
            <v>MARCO ANTONIO RODRIGUEZ HURTADO</v>
          </cell>
          <cell r="D107" t="str">
            <v>pan pri prd</v>
          </cell>
          <cell r="E107" t="str">
            <v>Tlalnepantla_de_Baz</v>
          </cell>
        </row>
        <row r="108">
          <cell r="B108" t="str">
            <v>Tlatlaya</v>
          </cell>
          <cell r="C108" t="str">
            <v>CRISOFORO HERNANDEZ MENA</v>
          </cell>
          <cell r="D108" t="str">
            <v>pan pri prd</v>
          </cell>
          <cell r="E108" t="str">
            <v>Tlatlaya</v>
          </cell>
        </row>
        <row r="109">
          <cell r="B109" t="str">
            <v>Toluca</v>
          </cell>
          <cell r="C109" t="str">
            <v>RAYMUNDO EDGAR MARTINEZ CARBAJAL</v>
          </cell>
          <cell r="D109" t="str">
            <v>pan pri prd</v>
          </cell>
          <cell r="E109" t="str">
            <v>Toluca</v>
          </cell>
        </row>
        <row r="110">
          <cell r="B110" t="str">
            <v>Tonanitla</v>
          </cell>
          <cell r="C110" t="str">
            <v>MAURO MARTINEZ MARTINEZ</v>
          </cell>
          <cell r="D110" t="str">
            <v>pes</v>
          </cell>
          <cell r="E110" t="str">
            <v>Tonanitla</v>
          </cell>
        </row>
        <row r="111">
          <cell r="B111" t="str">
            <v>Tonatico</v>
          </cell>
          <cell r="C111" t="str">
            <v>EVELIA MARLEM AYALA SANCHEZ</v>
          </cell>
          <cell r="D111" t="str">
            <v xml:space="preserve">pan  </v>
          </cell>
          <cell r="E111" t="str">
            <v>Tonatico</v>
          </cell>
        </row>
        <row r="112">
          <cell r="B112" t="str">
            <v>Tultepec</v>
          </cell>
          <cell r="C112" t="str">
            <v>RAMON SERGIO LUNA CORTES</v>
          </cell>
          <cell r="D112" t="str">
            <v>pt alianza morena</v>
          </cell>
          <cell r="E112" t="str">
            <v>Tultepec</v>
          </cell>
        </row>
        <row r="113">
          <cell r="B113" t="str">
            <v>Tultitlán</v>
          </cell>
          <cell r="C113" t="str">
            <v>ELENA GARCIA MARTINEZ</v>
          </cell>
          <cell r="D113" t="str">
            <v>pt alianza morena</v>
          </cell>
          <cell r="E113" t="str">
            <v>Tultitlán</v>
          </cell>
        </row>
        <row r="114">
          <cell r="B114" t="str">
            <v>Valle de Bravo</v>
          </cell>
          <cell r="C114" t="str">
            <v>MICHELLE NUÑEZ PONCE</v>
          </cell>
          <cell r="D114" t="str">
            <v>pt alianza morena</v>
          </cell>
          <cell r="E114" t="str">
            <v>Valle_de_Bravo</v>
          </cell>
        </row>
        <row r="115">
          <cell r="B115" t="str">
            <v>Valle de Chalco Solidaridad</v>
          </cell>
          <cell r="C115" t="str">
            <v>ARMANDO GARCIA MENDEZ</v>
          </cell>
          <cell r="D115" t="str">
            <v>pt alianza morena</v>
          </cell>
          <cell r="E115" t="str">
            <v>Valle_de_Chalco_Solidaridad</v>
          </cell>
        </row>
        <row r="116">
          <cell r="B116" t="str">
            <v>Villa de Allende</v>
          </cell>
          <cell r="C116" t="str">
            <v>ARTURO PIÑA GARCIA</v>
          </cell>
          <cell r="D116" t="str">
            <v>pan pri prd</v>
          </cell>
          <cell r="E116" t="str">
            <v>Villa_de_Allende</v>
          </cell>
        </row>
        <row r="117">
          <cell r="B117" t="str">
            <v>Villa del Carbón</v>
          </cell>
          <cell r="C117" t="str">
            <v>ANDRI GUADALUPE CORREA RODRIGUEZ</v>
          </cell>
          <cell r="D117" t="str">
            <v>pri</v>
          </cell>
          <cell r="E117" t="str">
            <v>Villa_del_Carbón</v>
          </cell>
        </row>
        <row r="118">
          <cell r="B118" t="str">
            <v>Villa Guerrero</v>
          </cell>
          <cell r="C118" t="str">
            <v>FRANCISCO LUGO MILLAN</v>
          </cell>
          <cell r="D118" t="str">
            <v>movimiento ciudadano</v>
          </cell>
          <cell r="E118" t="str">
            <v>Villa_Guerrero</v>
          </cell>
        </row>
        <row r="119">
          <cell r="B119" t="str">
            <v>Villa Victoria</v>
          </cell>
          <cell r="C119" t="str">
            <v>MARIA LUISA CARMONA ALVARADO</v>
          </cell>
          <cell r="D119" t="str">
            <v>pan pri prd</v>
          </cell>
          <cell r="E119" t="str">
            <v>Villa Victoria</v>
          </cell>
        </row>
        <row r="120">
          <cell r="B120" t="str">
            <v>Xalatlaco</v>
          </cell>
          <cell r="C120" t="str">
            <v>ABEL FLORES GUZMAN</v>
          </cell>
          <cell r="D120" t="str">
            <v>morena</v>
          </cell>
          <cell r="E120" t="str">
            <v>Xalatlaco</v>
          </cell>
        </row>
        <row r="121">
          <cell r="B121" t="str">
            <v>Xonacatlán</v>
          </cell>
          <cell r="C121" t="str">
            <v>ALFREDO GONZALEZ GONZALEZ</v>
          </cell>
          <cell r="D121" t="str">
            <v>pt alianza morena</v>
          </cell>
          <cell r="E121" t="str">
            <v>Xonacatlán</v>
          </cell>
        </row>
        <row r="122">
          <cell r="B122" t="str">
            <v>Zacazonapan</v>
          </cell>
          <cell r="C122" t="str">
            <v>JUAN VICENTE JARAMILLO CRUZ</v>
          </cell>
          <cell r="D122" t="str">
            <v>pan pri prd</v>
          </cell>
          <cell r="E122" t="str">
            <v>Zacazonapan</v>
          </cell>
        </row>
        <row r="123">
          <cell r="B123" t="str">
            <v>Zacualpan</v>
          </cell>
          <cell r="C123" t="str">
            <v>BEATRIZ PÉREZ VASQUEZ</v>
          </cell>
          <cell r="D123" t="str">
            <v>pan pri prd</v>
          </cell>
          <cell r="E123" t="str">
            <v>Zacualpan</v>
          </cell>
        </row>
        <row r="124">
          <cell r="B124" t="str">
            <v>Zinacantepec</v>
          </cell>
          <cell r="C124" t="str">
            <v>MANUEL VILCHIS VIVEROS</v>
          </cell>
          <cell r="D124" t="str">
            <v>pan pri prd</v>
          </cell>
          <cell r="E124" t="str">
            <v>Zinacantepec</v>
          </cell>
        </row>
        <row r="125">
          <cell r="B125" t="str">
            <v>Zumpahuacán</v>
          </cell>
          <cell r="C125" t="str">
            <v>NORA ANGELICA FUENTES AGUILAR</v>
          </cell>
          <cell r="D125" t="str">
            <v>pan pri prd</v>
          </cell>
          <cell r="E125" t="str">
            <v>Zumpahuacán</v>
          </cell>
        </row>
        <row r="126">
          <cell r="B126" t="str">
            <v>Zumpango</v>
          </cell>
          <cell r="C126" t="str">
            <v>MIGUEL ANGEL GAMBOA MONROY</v>
          </cell>
          <cell r="D126" t="str">
            <v>pt alianza morena</v>
          </cell>
          <cell r="E126" t="str">
            <v>Zumpango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OS FINAN"/>
      <sheetName val="EDO_RESULTADOS"/>
      <sheetName val="EDO MOD AL PATRIMONIO"/>
      <sheetName val="COMP_INGRESOS"/>
      <sheetName val="COMP_EGR X CAP"/>
      <sheetName val="AVANCE OPERATIVO"/>
      <sheetName val="PLAZAS"/>
      <sheetName val="Hoja2 (3)"/>
      <sheetName val="Hoja2 (2)"/>
    </sheetNames>
    <sheetDataSet>
      <sheetData sheetId="0">
        <row r="2">
          <cell r="B2" t="str">
            <v>ESTADO DE POSICIÓN FINANCIERA</v>
          </cell>
        </row>
        <row r="3">
          <cell r="B3" t="str">
            <v>Al 31 DE DICIEMBRE DE 2008</v>
          </cell>
        </row>
        <row r="4">
          <cell r="B4" t="str">
            <v>(Miles de Pesos)</v>
          </cell>
        </row>
        <row r="6">
          <cell r="B6" t="str">
            <v>C U E N T A</v>
          </cell>
          <cell r="E6" t="str">
            <v>2 0 0 8</v>
          </cell>
          <cell r="G6" t="str">
            <v>2 0 0 7</v>
          </cell>
          <cell r="I6" t="str">
            <v>VARIACIÓN</v>
          </cell>
          <cell r="L6" t="str">
            <v xml:space="preserve">C U E N T A </v>
          </cell>
          <cell r="N6" t="str">
            <v>2 0 0 8</v>
          </cell>
          <cell r="P6" t="str">
            <v>2 0 0 7</v>
          </cell>
          <cell r="R6" t="str">
            <v>VARIACIÓN</v>
          </cell>
        </row>
        <row r="8">
          <cell r="B8" t="str">
            <v xml:space="preserve">A C T I V O </v>
          </cell>
          <cell r="C8" t="str">
            <v xml:space="preserve">A C T I V O </v>
          </cell>
          <cell r="K8" t="str">
            <v xml:space="preserve">P A S I V O </v>
          </cell>
          <cell r="L8" t="str">
            <v>A CORTO PLAZO</v>
          </cell>
        </row>
        <row r="9">
          <cell r="B9" t="str">
            <v>CIRCULANTE</v>
          </cell>
          <cell r="C9" t="str">
            <v>Fondo Fijo de Caja</v>
          </cell>
          <cell r="E9">
            <v>15</v>
          </cell>
          <cell r="G9">
            <v>2.5</v>
          </cell>
          <cell r="I9">
            <v>12.5</v>
          </cell>
          <cell r="K9" t="str">
            <v>A CORTO PLAZO</v>
          </cell>
          <cell r="L9" t="str">
            <v>Cuentas por Pagar</v>
          </cell>
          <cell r="N9">
            <v>41925.199999999997</v>
          </cell>
          <cell r="P9">
            <v>8550.7000000000007</v>
          </cell>
          <cell r="R9">
            <v>33374.5</v>
          </cell>
        </row>
        <row r="10">
          <cell r="C10" t="str">
            <v>Fondo Fijo de Caja</v>
          </cell>
          <cell r="E10">
            <v>2.5</v>
          </cell>
          <cell r="G10">
            <v>2.5</v>
          </cell>
          <cell r="I10">
            <v>0</v>
          </cell>
          <cell r="L10" t="str">
            <v>Cuentas por Pagar</v>
          </cell>
          <cell r="N10">
            <v>8550.7000000000007</v>
          </cell>
          <cell r="P10">
            <v>8550.7000000000007</v>
          </cell>
          <cell r="R10">
            <v>0</v>
          </cell>
        </row>
        <row r="11">
          <cell r="C11" t="str">
            <v>Bancos</v>
          </cell>
          <cell r="E11">
            <v>20205.900000000001</v>
          </cell>
          <cell r="G11">
            <v>20205.900000000001</v>
          </cell>
          <cell r="I11">
            <v>0</v>
          </cell>
          <cell r="L11" t="str">
            <v>Retenciones a Favor de Terceros por Pagar</v>
          </cell>
          <cell r="N11">
            <v>609.70000000000005</v>
          </cell>
          <cell r="P11">
            <v>609.70000000000005</v>
          </cell>
          <cell r="R11">
            <v>0</v>
          </cell>
        </row>
        <row r="12">
          <cell r="C12" t="str">
            <v>Inversiones en Instituciones Financieras</v>
          </cell>
          <cell r="E12">
            <v>9089.6</v>
          </cell>
          <cell r="G12">
            <v>9089.6</v>
          </cell>
          <cell r="I12">
            <v>0</v>
          </cell>
        </row>
        <row r="13">
          <cell r="C13" t="str">
            <v>Deudores Diversos</v>
          </cell>
          <cell r="E13">
            <v>38429.300000000003</v>
          </cell>
          <cell r="G13">
            <v>38429.300000000003</v>
          </cell>
          <cell r="I13">
            <v>0</v>
          </cell>
        </row>
        <row r="14">
          <cell r="C14" t="str">
            <v>Anticipo a Proveedores</v>
          </cell>
          <cell r="E14">
            <v>54.3</v>
          </cell>
          <cell r="G14">
            <v>54.3</v>
          </cell>
          <cell r="I14">
            <v>0</v>
          </cell>
        </row>
        <row r="15">
          <cell r="C15" t="str">
            <v>Inventario para Ventas</v>
          </cell>
          <cell r="E15">
            <v>169.2</v>
          </cell>
          <cell r="G15">
            <v>169.2</v>
          </cell>
          <cell r="I15">
            <v>0</v>
          </cell>
        </row>
        <row r="16">
          <cell r="C16" t="str">
            <v>Estimaciòn para Cuentas Incobrables</v>
          </cell>
          <cell r="E16">
            <v>14.5</v>
          </cell>
          <cell r="G16">
            <v>14.5</v>
          </cell>
        </row>
        <row r="17">
          <cell r="E17" t="str">
            <v>_</v>
          </cell>
          <cell r="G17" t="str">
            <v>_</v>
          </cell>
          <cell r="I17" t="str">
            <v>_</v>
          </cell>
          <cell r="N17" t="str">
            <v>_</v>
          </cell>
          <cell r="P17" t="str">
            <v>_</v>
          </cell>
          <cell r="R17" t="str">
            <v>_</v>
          </cell>
        </row>
        <row r="18">
          <cell r="B18" t="str">
            <v xml:space="preserve">    TOTAL CIRCULANTE</v>
          </cell>
          <cell r="C18" t="str">
            <v xml:space="preserve">    TOTAL CIRCULANTE</v>
          </cell>
          <cell r="E18">
            <v>67965.3</v>
          </cell>
          <cell r="G18">
            <v>67965.3</v>
          </cell>
          <cell r="I18">
            <v>0</v>
          </cell>
          <cell r="K18" t="str">
            <v xml:space="preserve">    TOTAL A CORTO PLAZO</v>
          </cell>
          <cell r="L18" t="str">
            <v xml:space="preserve">    TOTAL A CORTO PLAZO</v>
          </cell>
          <cell r="N18">
            <v>9160.4000000000015</v>
          </cell>
          <cell r="P18">
            <v>9160.4000000000015</v>
          </cell>
          <cell r="R18">
            <v>0</v>
          </cell>
        </row>
        <row r="19">
          <cell r="E19" t="str">
            <v>-</v>
          </cell>
          <cell r="G19" t="str">
            <v>-</v>
          </cell>
          <cell r="I19" t="str">
            <v>-</v>
          </cell>
          <cell r="N19" t="str">
            <v>-</v>
          </cell>
          <cell r="P19" t="str">
            <v>-</v>
          </cell>
          <cell r="R19" t="str">
            <v>-</v>
          </cell>
        </row>
        <row r="21">
          <cell r="B21" t="str">
            <v>FIJO</v>
          </cell>
          <cell r="C21" t="str">
            <v>Bienes Muebles</v>
          </cell>
          <cell r="E21">
            <v>29670</v>
          </cell>
          <cell r="G21">
            <v>50357.1</v>
          </cell>
          <cell r="I21">
            <v>-20687.099999999999</v>
          </cell>
        </row>
        <row r="22">
          <cell r="C22" t="str">
            <v>Bienes Muebles</v>
          </cell>
          <cell r="E22">
            <v>50357.1</v>
          </cell>
          <cell r="G22">
            <v>50357.1</v>
          </cell>
          <cell r="I22">
            <v>0</v>
          </cell>
        </row>
        <row r="23">
          <cell r="C23" t="str">
            <v>Bienes Inmuebles</v>
          </cell>
          <cell r="E23">
            <v>89600.5</v>
          </cell>
          <cell r="G23">
            <v>89600.5</v>
          </cell>
          <cell r="I23">
            <v>0</v>
          </cell>
        </row>
        <row r="24">
          <cell r="C24" t="str">
            <v>Revaluación de Bienes Muebles</v>
          </cell>
          <cell r="E24">
            <v>12456.5</v>
          </cell>
          <cell r="G24">
            <v>12456.5</v>
          </cell>
          <cell r="I24">
            <v>0</v>
          </cell>
        </row>
        <row r="25">
          <cell r="C25" t="str">
            <v>Revaluación de Bienes Inmuebles</v>
          </cell>
          <cell r="E25">
            <v>56095.5</v>
          </cell>
          <cell r="G25">
            <v>56095.5</v>
          </cell>
          <cell r="I25">
            <v>0</v>
          </cell>
        </row>
        <row r="26">
          <cell r="C26" t="str">
            <v>Depreciación Acumulada de Bienes Muebles</v>
          </cell>
          <cell r="E26">
            <v>-27805.4</v>
          </cell>
          <cell r="G26">
            <v>-27805.4</v>
          </cell>
          <cell r="I26">
            <v>0</v>
          </cell>
        </row>
        <row r="27">
          <cell r="C27" t="str">
            <v>Depreciación Acumulada de Bienes Inmuebles</v>
          </cell>
          <cell r="E27">
            <v>-28904.1</v>
          </cell>
          <cell r="G27">
            <v>-28904.1</v>
          </cell>
          <cell r="I27">
            <v>0</v>
          </cell>
        </row>
        <row r="28">
          <cell r="C28" t="str">
            <v>Depreciación Revaluada de Bienes Muebles</v>
          </cell>
          <cell r="E28">
            <v>-9852.7999999999993</v>
          </cell>
          <cell r="G28">
            <v>-9852.7999999999993</v>
          </cell>
          <cell r="I28">
            <v>0</v>
          </cell>
        </row>
        <row r="29">
          <cell r="C29" t="str">
            <v>Depreciación Revaluada de Bienes Inmuebles</v>
          </cell>
          <cell r="E29">
            <v>-18054.7</v>
          </cell>
          <cell r="G29">
            <v>-18054.7</v>
          </cell>
          <cell r="I29">
            <v>0</v>
          </cell>
          <cell r="N29" t="str">
            <v>-</v>
          </cell>
          <cell r="P29" t="str">
            <v>-</v>
          </cell>
          <cell r="R29" t="str">
            <v>-</v>
          </cell>
        </row>
        <row r="30">
          <cell r="C30" t="str">
            <v xml:space="preserve">    TOTAL FIJO</v>
          </cell>
          <cell r="E30" t="str">
            <v>_</v>
          </cell>
          <cell r="G30" t="str">
            <v>_</v>
          </cell>
          <cell r="I30" t="str">
            <v>_</v>
          </cell>
          <cell r="L30" t="str">
            <v xml:space="preserve">    TOTAL PASIVO</v>
          </cell>
          <cell r="N30" t="str">
            <v>-</v>
          </cell>
          <cell r="P30" t="str">
            <v>-</v>
          </cell>
          <cell r="R30" t="str">
            <v>-</v>
          </cell>
        </row>
        <row r="31">
          <cell r="B31" t="str">
            <v xml:space="preserve">    TOTAL FIJO</v>
          </cell>
          <cell r="E31">
            <v>123892.60000000002</v>
          </cell>
          <cell r="G31">
            <v>123892.60000000002</v>
          </cell>
          <cell r="I31">
            <v>0</v>
          </cell>
          <cell r="K31" t="str">
            <v xml:space="preserve">    TOTAL PASIVO</v>
          </cell>
          <cell r="N31">
            <v>9160.4000000000015</v>
          </cell>
          <cell r="P31">
            <v>9160.4000000000015</v>
          </cell>
          <cell r="R31">
            <v>0</v>
          </cell>
        </row>
        <row r="32">
          <cell r="E32" t="str">
            <v>-</v>
          </cell>
          <cell r="G32" t="str">
            <v>-</v>
          </cell>
          <cell r="I32" t="str">
            <v>-</v>
          </cell>
          <cell r="N32" t="str">
            <v>-</v>
          </cell>
          <cell r="P32" t="str">
            <v>-</v>
          </cell>
          <cell r="R32" t="str">
            <v>-</v>
          </cell>
        </row>
        <row r="33">
          <cell r="B33" t="str">
            <v>OTROS ACTIVOS</v>
          </cell>
          <cell r="C33" t="str">
            <v>Construcciones en Proceso</v>
          </cell>
          <cell r="E33">
            <v>60484.4</v>
          </cell>
          <cell r="G33">
            <v>17592.400000000001</v>
          </cell>
          <cell r="I33">
            <v>42892</v>
          </cell>
          <cell r="K33" t="str">
            <v>PATRIMONIO</v>
          </cell>
          <cell r="L33" t="str">
            <v>Patrimonio</v>
          </cell>
          <cell r="N33">
            <v>90603.3</v>
          </cell>
          <cell r="P33">
            <v>106128.9</v>
          </cell>
          <cell r="R33">
            <v>-15525.599999999991</v>
          </cell>
        </row>
        <row r="34">
          <cell r="B34" t="str">
            <v>OTROS ACTIVOS</v>
          </cell>
          <cell r="C34" t="str">
            <v>Depósitos en Garantía</v>
          </cell>
          <cell r="G34">
            <v>26.9</v>
          </cell>
          <cell r="I34">
            <v>-26.9</v>
          </cell>
          <cell r="K34" t="str">
            <v>PATRIMONIO</v>
          </cell>
          <cell r="L34" t="str">
            <v>Resultado de Ejercicios Anteriores</v>
          </cell>
          <cell r="N34">
            <v>26128.799999999999</v>
          </cell>
          <cell r="P34">
            <v>795.6</v>
          </cell>
          <cell r="R34">
            <v>25333.200000000001</v>
          </cell>
        </row>
        <row r="35">
          <cell r="C35" t="str">
            <v>Construcciones en Proceso</v>
          </cell>
          <cell r="E35">
            <v>17592.400000000001</v>
          </cell>
          <cell r="G35">
            <v>17592.400000000001</v>
          </cell>
          <cell r="I35">
            <v>0</v>
          </cell>
          <cell r="L35" t="str">
            <v>Patrimonio</v>
          </cell>
          <cell r="N35">
            <v>106128.9</v>
          </cell>
          <cell r="P35">
            <v>106128.9</v>
          </cell>
          <cell r="R35">
            <v>0</v>
          </cell>
        </row>
        <row r="36">
          <cell r="C36" t="str">
            <v>Depósitos en Garantía</v>
          </cell>
          <cell r="E36">
            <v>26.9</v>
          </cell>
          <cell r="G36">
            <v>26.9</v>
          </cell>
          <cell r="I36">
            <v>0</v>
          </cell>
          <cell r="L36" t="str">
            <v>Resultado de Ejercicios Anteriores</v>
          </cell>
          <cell r="N36">
            <v>795.6</v>
          </cell>
          <cell r="P36">
            <v>795.6</v>
          </cell>
          <cell r="R36">
            <v>0</v>
          </cell>
        </row>
        <row r="37">
          <cell r="C37" t="str">
            <v>Gastos de Instalación</v>
          </cell>
          <cell r="E37">
            <v>1305.5</v>
          </cell>
          <cell r="G37">
            <v>1305.5</v>
          </cell>
          <cell r="I37">
            <v>0</v>
          </cell>
          <cell r="L37" t="str">
            <v xml:space="preserve">Resultado del Ejercicio </v>
          </cell>
          <cell r="N37">
            <v>26094.3</v>
          </cell>
          <cell r="P37">
            <v>26094.3</v>
          </cell>
          <cell r="R37">
            <v>0</v>
          </cell>
        </row>
        <row r="38">
          <cell r="C38" t="str">
            <v>Amortización Acumulada de Gastos de Instalación</v>
          </cell>
          <cell r="E38">
            <v>-580</v>
          </cell>
          <cell r="G38">
            <v>-580</v>
          </cell>
          <cell r="I38">
            <v>0</v>
          </cell>
          <cell r="L38" t="str">
            <v>Superávit por Revaluación</v>
          </cell>
          <cell r="N38">
            <v>68114.3</v>
          </cell>
          <cell r="P38">
            <v>68114.3</v>
          </cell>
          <cell r="R38">
            <v>0</v>
          </cell>
        </row>
        <row r="39">
          <cell r="C39" t="str">
            <v>Pagos Anticipados</v>
          </cell>
          <cell r="E39">
            <v>90.8</v>
          </cell>
          <cell r="G39">
            <v>90.8</v>
          </cell>
          <cell r="I39">
            <v>0</v>
          </cell>
          <cell r="L39" t="str">
            <v xml:space="preserve">    TOTAL PATRIMONIO</v>
          </cell>
          <cell r="N39">
            <v>300368.3</v>
          </cell>
          <cell r="P39">
            <v>201133.09999999998</v>
          </cell>
          <cell r="R39">
            <v>99235.200000000012</v>
          </cell>
        </row>
        <row r="40">
          <cell r="E40" t="str">
            <v>_</v>
          </cell>
          <cell r="G40" t="str">
            <v>_</v>
          </cell>
          <cell r="I40" t="str">
            <v>_</v>
          </cell>
          <cell r="N40" t="str">
            <v>_</v>
          </cell>
          <cell r="P40" t="str">
            <v>_</v>
          </cell>
          <cell r="R40" t="str">
            <v>_</v>
          </cell>
        </row>
        <row r="41">
          <cell r="B41" t="str">
            <v xml:space="preserve">    TOTAL DIFERIDO</v>
          </cell>
          <cell r="C41" t="str">
            <v>TOTAL OTROS ACTIVOS</v>
          </cell>
          <cell r="E41">
            <v>18435.600000000002</v>
          </cell>
          <cell r="G41">
            <v>18435.600000000002</v>
          </cell>
          <cell r="I41">
            <v>0</v>
          </cell>
          <cell r="K41" t="str">
            <v xml:space="preserve">    TOTAL PATRIMONIO</v>
          </cell>
          <cell r="L41" t="str">
            <v xml:space="preserve">    TOTAL PASIVO Y PATRIMONIO</v>
          </cell>
          <cell r="N41">
            <v>201133.09999999998</v>
          </cell>
          <cell r="P41">
            <v>201133.09999999998</v>
          </cell>
          <cell r="R41">
            <v>0</v>
          </cell>
        </row>
        <row r="42">
          <cell r="E42" t="str">
            <v>_</v>
          </cell>
          <cell r="G42" t="str">
            <v>_</v>
          </cell>
          <cell r="I42" t="str">
            <v>_</v>
          </cell>
          <cell r="N42" t="str">
            <v>_</v>
          </cell>
          <cell r="P42" t="str">
            <v>_</v>
          </cell>
          <cell r="R42" t="str">
            <v>_</v>
          </cell>
        </row>
        <row r="43">
          <cell r="B43" t="str">
            <v xml:space="preserve">    TOTAL ACTIVO</v>
          </cell>
          <cell r="E43">
            <v>210293.50000000003</v>
          </cell>
          <cell r="G43">
            <v>210293.50000000003</v>
          </cell>
          <cell r="I43">
            <v>0</v>
          </cell>
          <cell r="K43" t="str">
            <v xml:space="preserve">    TOTAL PASIVO Y PATRIMONIO</v>
          </cell>
          <cell r="N43">
            <v>210293.49999999997</v>
          </cell>
          <cell r="P43">
            <v>210293.49999999997</v>
          </cell>
          <cell r="R43">
            <v>0</v>
          </cell>
        </row>
        <row r="44">
          <cell r="E44" t="str">
            <v>=</v>
          </cell>
          <cell r="G44" t="str">
            <v>=</v>
          </cell>
          <cell r="I44" t="str">
            <v>=</v>
          </cell>
          <cell r="N44" t="str">
            <v>=</v>
          </cell>
          <cell r="P44" t="str">
            <v>=</v>
          </cell>
          <cell r="R44" t="str">
            <v>=</v>
          </cell>
        </row>
        <row r="45">
          <cell r="B45" t="str">
            <v>* FUENTE: Elaboración propia OSFEM.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OS FINAN"/>
      <sheetName val="EDO_RESULTADOS"/>
      <sheetName val="EDO MOD AL PATRIMONIO"/>
      <sheetName val="COMP_INGRESOS"/>
      <sheetName val="COMP_EGR X CAP"/>
      <sheetName val="AVANCE OPERATIVO"/>
      <sheetName val="PLAZAS"/>
      <sheetName val="Hoja2 (3)"/>
      <sheetName val="Hoja2 (2)"/>
      <sheetName val="COMP_INGRESOS (2006)"/>
      <sheetName val="FLUJO DE EFECTIVO (2)"/>
      <sheetName val="COMP_INGRESOS (2007)"/>
      <sheetName val="PLAZAS (2)"/>
      <sheetName val="% DE OPERACION"/>
      <sheetName val="ESTADÍSTICA (2)"/>
      <sheetName val="Hoja2 (4)"/>
      <sheetName val="dccoa-005c"/>
    </sheetNames>
    <sheetDataSet>
      <sheetData sheetId="0">
        <row r="2">
          <cell r="B2" t="str">
            <v>ESTADO DE POSICIÓN FINANCIERA</v>
          </cell>
        </row>
        <row r="3">
          <cell r="B3" t="str">
            <v>Al 31 DE DICIEMBRE DE 2008</v>
          </cell>
        </row>
        <row r="4">
          <cell r="B4" t="str">
            <v>(Miles de Pesos)</v>
          </cell>
        </row>
        <row r="6">
          <cell r="B6" t="str">
            <v>C U E N T A</v>
          </cell>
          <cell r="E6" t="str">
            <v>2 0 0 8</v>
          </cell>
          <cell r="G6" t="str">
            <v>2 0 0 7</v>
          </cell>
          <cell r="I6" t="str">
            <v>VARIACIÓN</v>
          </cell>
          <cell r="L6" t="str">
            <v xml:space="preserve">C U E N T A </v>
          </cell>
          <cell r="N6" t="str">
            <v>2 0 0 8</v>
          </cell>
          <cell r="P6" t="str">
            <v>2 0 0 7</v>
          </cell>
          <cell r="R6" t="str">
            <v>VARIACIÓN</v>
          </cell>
        </row>
        <row r="8">
          <cell r="B8" t="str">
            <v xml:space="preserve">A C T I V O </v>
          </cell>
          <cell r="C8" t="str">
            <v xml:space="preserve">A C T I V O </v>
          </cell>
          <cell r="K8" t="str">
            <v xml:space="preserve">P A S I V O </v>
          </cell>
          <cell r="L8" t="str">
            <v>A CORTO PLAZO</v>
          </cell>
        </row>
        <row r="9">
          <cell r="B9" t="str">
            <v>CIRCULANTE</v>
          </cell>
          <cell r="C9" t="str">
            <v>Fondo Fijo de Caja</v>
          </cell>
          <cell r="E9">
            <v>15</v>
          </cell>
          <cell r="G9">
            <v>2.5</v>
          </cell>
          <cell r="I9">
            <v>12.5</v>
          </cell>
          <cell r="K9" t="str">
            <v xml:space="preserve">P A S I V O </v>
          </cell>
          <cell r="L9" t="str">
            <v>Cuentas por Pagar</v>
          </cell>
          <cell r="N9">
            <v>41925.199999999997</v>
          </cell>
          <cell r="P9">
            <v>8550.7000000000007</v>
          </cell>
          <cell r="R9">
            <v>33374.5</v>
          </cell>
        </row>
        <row r="10">
          <cell r="C10" t="str">
            <v>Bancos</v>
          </cell>
          <cell r="E10">
            <v>12594.4</v>
          </cell>
          <cell r="G10">
            <v>20205.900000000001</v>
          </cell>
          <cell r="I10">
            <v>-7611.5000000000018</v>
          </cell>
          <cell r="L10" t="str">
            <v>Depósitos en Garantía</v>
          </cell>
          <cell r="N10">
            <v>41.6</v>
          </cell>
          <cell r="P10">
            <v>8550.7000000000007</v>
          </cell>
          <cell r="R10">
            <v>41.6</v>
          </cell>
        </row>
        <row r="11">
          <cell r="C11" t="str">
            <v>Inversiones en Instituciones Financieras</v>
          </cell>
          <cell r="E11">
            <v>54327.5</v>
          </cell>
          <cell r="G11">
            <v>9089.6</v>
          </cell>
          <cell r="I11">
            <v>45237.9</v>
          </cell>
          <cell r="L11" t="str">
            <v>Retenciones a Favor de Terceros por Pagar</v>
          </cell>
          <cell r="N11">
            <v>884.9</v>
          </cell>
          <cell r="P11">
            <v>609.70000000000005</v>
          </cell>
          <cell r="R11">
            <v>275.19999999999993</v>
          </cell>
        </row>
        <row r="12">
          <cell r="C12" t="str">
            <v>Deudores Diversos</v>
          </cell>
          <cell r="E12">
            <v>68996.5</v>
          </cell>
          <cell r="G12">
            <v>38429.300000000003</v>
          </cell>
          <cell r="I12">
            <v>30567.199999999997</v>
          </cell>
        </row>
        <row r="13">
          <cell r="C13" t="str">
            <v>Anticipo a Proveedores</v>
          </cell>
          <cell r="E13">
            <v>1420.3</v>
          </cell>
          <cell r="G13">
            <v>54.3</v>
          </cell>
          <cell r="I13">
            <v>1366</v>
          </cell>
        </row>
        <row r="14">
          <cell r="C14" t="str">
            <v>Inventario para Ventas</v>
          </cell>
          <cell r="E14">
            <v>54.3</v>
          </cell>
          <cell r="G14">
            <v>169.2</v>
          </cell>
          <cell r="I14">
            <v>-169.2</v>
          </cell>
        </row>
        <row r="15">
          <cell r="C15" t="str">
            <v>Estimación para Cuentas Incobrables</v>
          </cell>
          <cell r="E15">
            <v>169.2</v>
          </cell>
          <cell r="G15">
            <v>14.5</v>
          </cell>
          <cell r="I15">
            <v>0</v>
          </cell>
        </row>
        <row r="16">
          <cell r="C16" t="str">
            <v>Mercancías en Tránsito</v>
          </cell>
          <cell r="E16">
            <v>18894.400000000001</v>
          </cell>
          <cell r="G16">
            <v>14.5</v>
          </cell>
          <cell r="I16" t="str">
            <v>_</v>
          </cell>
          <cell r="N16" t="str">
            <v>_</v>
          </cell>
          <cell r="P16" t="str">
            <v>_</v>
          </cell>
          <cell r="R16" t="str">
            <v>_</v>
          </cell>
        </row>
        <row r="17">
          <cell r="C17" t="str">
            <v xml:space="preserve">    TOTAL CIRCULANTE</v>
          </cell>
          <cell r="E17" t="str">
            <v>_</v>
          </cell>
          <cell r="G17" t="str">
            <v>_</v>
          </cell>
          <cell r="I17" t="str">
            <v>_</v>
          </cell>
          <cell r="L17" t="str">
            <v xml:space="preserve">    TOTAL A CORTO PLAZO</v>
          </cell>
          <cell r="N17" t="str">
            <v>_</v>
          </cell>
          <cell r="P17" t="str">
            <v>_</v>
          </cell>
          <cell r="R17" t="str">
            <v>_</v>
          </cell>
        </row>
        <row r="18">
          <cell r="B18" t="str">
            <v xml:space="preserve">    TOTAL CIRCULANTE</v>
          </cell>
          <cell r="C18" t="str">
            <v xml:space="preserve">    TOTAL CIRCULANTE</v>
          </cell>
          <cell r="E18">
            <v>156248.09999999998</v>
          </cell>
          <cell r="G18">
            <v>67965.3</v>
          </cell>
          <cell r="I18">
            <v>88282.799999999974</v>
          </cell>
          <cell r="K18" t="str">
            <v xml:space="preserve">    TOTAL A CORTO PLAZO</v>
          </cell>
          <cell r="L18" t="str">
            <v xml:space="preserve">    TOTAL A CORTO PLAZO</v>
          </cell>
          <cell r="N18">
            <v>42851.7</v>
          </cell>
          <cell r="P18">
            <v>9160.4000000000015</v>
          </cell>
          <cell r="R18">
            <v>33691.299999999996</v>
          </cell>
        </row>
        <row r="19">
          <cell r="E19" t="str">
            <v>-</v>
          </cell>
          <cell r="G19" t="str">
            <v>-</v>
          </cell>
          <cell r="I19" t="str">
            <v>-</v>
          </cell>
          <cell r="N19" t="str">
            <v>-</v>
          </cell>
          <cell r="P19" t="str">
            <v>-</v>
          </cell>
          <cell r="R19" t="str">
            <v>-</v>
          </cell>
        </row>
        <row r="20">
          <cell r="B20" t="str">
            <v>FIJO</v>
          </cell>
          <cell r="C20" t="str">
            <v>Bienes Muebles</v>
          </cell>
          <cell r="E20">
            <v>50357.1</v>
          </cell>
          <cell r="G20">
            <v>50357.1</v>
          </cell>
          <cell r="I20">
            <v>0</v>
          </cell>
        </row>
        <row r="21">
          <cell r="B21" t="str">
            <v>FIJO</v>
          </cell>
          <cell r="C21" t="str">
            <v>Bienes Muebles</v>
          </cell>
          <cell r="E21">
            <v>29670</v>
          </cell>
          <cell r="G21">
            <v>50357.1</v>
          </cell>
          <cell r="I21">
            <v>-20687.099999999999</v>
          </cell>
        </row>
        <row r="22">
          <cell r="C22" t="str">
            <v>Bienes Inmuebles</v>
          </cell>
          <cell r="E22">
            <v>89600.5</v>
          </cell>
          <cell r="G22">
            <v>89600.5</v>
          </cell>
          <cell r="I22">
            <v>0</v>
          </cell>
        </row>
        <row r="23">
          <cell r="C23" t="str">
            <v>Revaluación de Bienes Muebles</v>
          </cell>
          <cell r="E23">
            <v>89600.5</v>
          </cell>
          <cell r="G23">
            <v>12456.5</v>
          </cell>
          <cell r="I23">
            <v>-12456.5</v>
          </cell>
        </row>
        <row r="24">
          <cell r="C24" t="str">
            <v>Revaluación de Bienes Inmuebles</v>
          </cell>
          <cell r="E24">
            <v>56095.5</v>
          </cell>
          <cell r="G24">
            <v>56095.5</v>
          </cell>
          <cell r="I24">
            <v>0</v>
          </cell>
        </row>
        <row r="25">
          <cell r="C25" t="str">
            <v>Depreciación Acumulada de Bienes Muebles</v>
          </cell>
          <cell r="E25">
            <v>56095.5</v>
          </cell>
          <cell r="G25">
            <v>-27805.4</v>
          </cell>
          <cell r="I25">
            <v>27805.4</v>
          </cell>
        </row>
        <row r="26">
          <cell r="C26" t="str">
            <v>Depreciación Acumulada de Bienes Inmuebles</v>
          </cell>
          <cell r="E26">
            <v>-31040.799999999999</v>
          </cell>
          <cell r="G26">
            <v>-28904.1</v>
          </cell>
          <cell r="I26">
            <v>-2136.7000000000007</v>
          </cell>
        </row>
        <row r="27">
          <cell r="C27" t="str">
            <v>Depreciación Revaluada de Bienes Muebles</v>
          </cell>
          <cell r="E27">
            <v>-28904.1</v>
          </cell>
          <cell r="G27">
            <v>-9852.7999999999993</v>
          </cell>
          <cell r="I27">
            <v>9852.7999999999993</v>
          </cell>
        </row>
        <row r="28">
          <cell r="C28" t="str">
            <v>Depreciación Revaluada de Bienes Inmuebles</v>
          </cell>
          <cell r="E28">
            <v>-18054.7</v>
          </cell>
          <cell r="G28">
            <v>-18054.7</v>
          </cell>
          <cell r="I28">
            <v>0</v>
          </cell>
          <cell r="N28" t="str">
            <v>-</v>
          </cell>
          <cell r="P28" t="str">
            <v>-</v>
          </cell>
          <cell r="R28" t="str">
            <v>-</v>
          </cell>
        </row>
        <row r="29">
          <cell r="C29" t="str">
            <v>Depreciación Revaluada de Bienes Inmuebles</v>
          </cell>
          <cell r="E29" t="str">
            <v>_</v>
          </cell>
          <cell r="G29" t="str">
            <v>_</v>
          </cell>
          <cell r="I29" t="str">
            <v>_</v>
          </cell>
          <cell r="L29" t="str">
            <v xml:space="preserve">    TOTAL PASIVO</v>
          </cell>
          <cell r="N29" t="str">
            <v>-</v>
          </cell>
          <cell r="P29" t="str">
            <v>-</v>
          </cell>
          <cell r="R29" t="str">
            <v>-</v>
          </cell>
        </row>
        <row r="30">
          <cell r="C30" t="str">
            <v xml:space="preserve">    TOTAL FIJO</v>
          </cell>
          <cell r="E30">
            <v>126270.50000000001</v>
          </cell>
          <cell r="G30">
            <v>123892.60000000002</v>
          </cell>
          <cell r="I30">
            <v>2377.8999999999942</v>
          </cell>
          <cell r="L30" t="str">
            <v xml:space="preserve">    TOTAL PASIVO</v>
          </cell>
          <cell r="N30">
            <v>42851.7</v>
          </cell>
          <cell r="P30">
            <v>9160.4000000000015</v>
          </cell>
          <cell r="R30">
            <v>33691.299999999996</v>
          </cell>
        </row>
        <row r="31">
          <cell r="B31" t="str">
            <v xml:space="preserve">    TOTAL FIJO</v>
          </cell>
          <cell r="E31" t="str">
            <v>-</v>
          </cell>
          <cell r="G31" t="str">
            <v>-</v>
          </cell>
          <cell r="I31" t="str">
            <v>-</v>
          </cell>
          <cell r="K31" t="str">
            <v xml:space="preserve">    TOTAL PASIVO</v>
          </cell>
          <cell r="N31" t="str">
            <v>-</v>
          </cell>
          <cell r="P31" t="str">
            <v>-</v>
          </cell>
          <cell r="R31" t="str">
            <v>-</v>
          </cell>
        </row>
        <row r="32">
          <cell r="B32" t="str">
            <v>OTROS ACTIVOS</v>
          </cell>
          <cell r="C32" t="str">
            <v>Construcciones en Proceso</v>
          </cell>
          <cell r="E32" t="str">
            <v>-</v>
          </cell>
          <cell r="G32" t="str">
            <v>-</v>
          </cell>
          <cell r="I32" t="str">
            <v>-</v>
          </cell>
          <cell r="K32" t="str">
            <v>PATRIMONIO</v>
          </cell>
          <cell r="L32" t="str">
            <v>Patrimonio</v>
          </cell>
          <cell r="N32" t="str">
            <v>-</v>
          </cell>
          <cell r="P32" t="str">
            <v>-</v>
          </cell>
          <cell r="R32" t="str">
            <v>-</v>
          </cell>
        </row>
        <row r="33">
          <cell r="B33" t="str">
            <v>OTROS ACTIVOS</v>
          </cell>
          <cell r="C33" t="str">
            <v>Construcciones en Proceso</v>
          </cell>
          <cell r="E33">
            <v>60484.4</v>
          </cell>
          <cell r="G33">
            <v>17592.400000000001</v>
          </cell>
          <cell r="I33">
            <v>42892</v>
          </cell>
          <cell r="K33" t="str">
            <v>PATRIMONIO</v>
          </cell>
          <cell r="L33" t="str">
            <v>Patrimonio</v>
          </cell>
          <cell r="N33">
            <v>90603.3</v>
          </cell>
          <cell r="P33">
            <v>106128.9</v>
          </cell>
          <cell r="R33">
            <v>-15525.599999999991</v>
          </cell>
        </row>
        <row r="34">
          <cell r="B34" t="str">
            <v>OTROS ACTIVOS</v>
          </cell>
          <cell r="C34" t="str">
            <v>Depósitos en Garantía</v>
          </cell>
          <cell r="E34">
            <v>1305.5</v>
          </cell>
          <cell r="G34">
            <v>26.9</v>
          </cell>
          <cell r="I34">
            <v>-26.9</v>
          </cell>
          <cell r="K34" t="str">
            <v>PATRIMONIO</v>
          </cell>
          <cell r="L34" t="str">
            <v>Resultado de Ejercicios Anteriores</v>
          </cell>
          <cell r="N34">
            <v>26128.799999999999</v>
          </cell>
          <cell r="P34">
            <v>795.6</v>
          </cell>
          <cell r="R34">
            <v>25333.200000000001</v>
          </cell>
        </row>
        <row r="35">
          <cell r="C35" t="str">
            <v>Gastos de Instalación</v>
          </cell>
          <cell r="E35">
            <v>17592.400000000001</v>
          </cell>
          <cell r="G35">
            <v>1305.5</v>
          </cell>
          <cell r="I35">
            <v>-1305.5</v>
          </cell>
          <cell r="L35" t="str">
            <v xml:space="preserve">Resultado del Ejercicio </v>
          </cell>
          <cell r="N35">
            <v>130335.7</v>
          </cell>
          <cell r="P35">
            <v>26094.3</v>
          </cell>
          <cell r="R35">
            <v>104241.4</v>
          </cell>
        </row>
        <row r="36">
          <cell r="C36" t="str">
            <v>Amortización Acumulada de Gastos de Instalación</v>
          </cell>
          <cell r="E36">
            <v>26.9</v>
          </cell>
          <cell r="G36">
            <v>-580</v>
          </cell>
          <cell r="I36">
            <v>580</v>
          </cell>
          <cell r="L36" t="str">
            <v>Superávit por Revaluación</v>
          </cell>
          <cell r="N36">
            <v>53300.5</v>
          </cell>
          <cell r="P36">
            <v>68114.3</v>
          </cell>
          <cell r="R36">
            <v>-14813.800000000003</v>
          </cell>
        </row>
        <row r="37">
          <cell r="C37" t="str">
            <v>Pagos Anticipados</v>
          </cell>
          <cell r="E37">
            <v>217</v>
          </cell>
          <cell r="G37">
            <v>90.8</v>
          </cell>
          <cell r="I37">
            <v>126.2</v>
          </cell>
          <cell r="L37" t="str">
            <v xml:space="preserve">Resultado del Ejercicio </v>
          </cell>
          <cell r="N37">
            <v>26094.3</v>
          </cell>
          <cell r="P37">
            <v>26094.3</v>
          </cell>
          <cell r="R37">
            <v>0</v>
          </cell>
        </row>
        <row r="38">
          <cell r="C38" t="str">
            <v>Amortización Acumulada de Gastos de Instalación</v>
          </cell>
          <cell r="E38" t="str">
            <v>_</v>
          </cell>
          <cell r="G38" t="str">
            <v>_</v>
          </cell>
          <cell r="I38" t="str">
            <v>_</v>
          </cell>
          <cell r="L38" t="str">
            <v>Superávit por Revaluación</v>
          </cell>
          <cell r="N38" t="str">
            <v>_</v>
          </cell>
          <cell r="P38" t="str">
            <v>_</v>
          </cell>
          <cell r="R38" t="str">
            <v>_</v>
          </cell>
        </row>
        <row r="39">
          <cell r="C39" t="str">
            <v>TOTAL OTROS ACTIVOS</v>
          </cell>
          <cell r="E39">
            <v>60701.4</v>
          </cell>
          <cell r="G39">
            <v>18435.600000000002</v>
          </cell>
          <cell r="I39">
            <v>42265.8</v>
          </cell>
          <cell r="L39" t="str">
            <v xml:space="preserve">    TOTAL PATRIMONIO</v>
          </cell>
          <cell r="N39">
            <v>300368.3</v>
          </cell>
          <cell r="P39">
            <v>201133.09999999998</v>
          </cell>
          <cell r="R39">
            <v>99235.200000000012</v>
          </cell>
        </row>
        <row r="40">
          <cell r="C40" t="str">
            <v xml:space="preserve">    TOTAL ACTIVO</v>
          </cell>
          <cell r="E40" t="str">
            <v>_</v>
          </cell>
          <cell r="G40" t="str">
            <v>_</v>
          </cell>
          <cell r="I40" t="str">
            <v>_</v>
          </cell>
          <cell r="L40" t="str">
            <v xml:space="preserve">    TOTAL PASIVO Y PATRIMONIO</v>
          </cell>
          <cell r="N40" t="str">
            <v>_</v>
          </cell>
          <cell r="P40" t="str">
            <v>_</v>
          </cell>
          <cell r="R40" t="str">
            <v>_</v>
          </cell>
        </row>
        <row r="41">
          <cell r="B41" t="str">
            <v xml:space="preserve">    TOTAL DIFERIDO</v>
          </cell>
          <cell r="C41" t="str">
            <v xml:space="preserve">    TOTAL ACTIVO</v>
          </cell>
          <cell r="E41">
            <v>343220</v>
          </cell>
          <cell r="G41">
            <v>210293.50000000003</v>
          </cell>
          <cell r="I41">
            <v>132926.49999999997</v>
          </cell>
          <cell r="K41" t="str">
            <v xml:space="preserve">    TOTAL PATRIMONIO</v>
          </cell>
          <cell r="L41" t="str">
            <v xml:space="preserve">    TOTAL PASIVO Y PATRIMONIO</v>
          </cell>
          <cell r="N41">
            <v>343220</v>
          </cell>
          <cell r="P41">
            <v>210293.49999999997</v>
          </cell>
          <cell r="R41">
            <v>132926.50000000003</v>
          </cell>
        </row>
        <row r="42">
          <cell r="E42" t="str">
            <v>=</v>
          </cell>
          <cell r="G42" t="str">
            <v>=</v>
          </cell>
          <cell r="I42" t="str">
            <v>=</v>
          </cell>
          <cell r="N42" t="str">
            <v>=</v>
          </cell>
          <cell r="P42" t="str">
            <v>=</v>
          </cell>
          <cell r="R42" t="str">
            <v>=</v>
          </cell>
        </row>
        <row r="43">
          <cell r="B43" t="str">
            <v xml:space="preserve">    TOTAL ACTIVO</v>
          </cell>
          <cell r="E43">
            <v>210293.50000000003</v>
          </cell>
          <cell r="G43">
            <v>210293.50000000003</v>
          </cell>
          <cell r="I43">
            <v>0</v>
          </cell>
          <cell r="K43" t="str">
            <v xml:space="preserve">    TOTAL PASIVO Y PATRIMONIO</v>
          </cell>
          <cell r="N43">
            <v>210293.49999999997</v>
          </cell>
          <cell r="P43">
            <v>210293.49999999997</v>
          </cell>
          <cell r="R4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5"/>
      <sheetName val="Conclusiones"/>
    </sheetNames>
    <sheetDataSet>
      <sheetData sheetId="0">
        <row r="1">
          <cell r="B1" t="str">
            <v>COMPARATIVO DE EGRESOS POR CAPÍTULO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5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 G R E S O S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>EJERCIDO</v>
          </cell>
          <cell r="N6" t="str">
            <v>IMPORTE</v>
          </cell>
        </row>
        <row r="8">
          <cell r="B8" t="str">
            <v>SERVICIOS PERSONALES</v>
          </cell>
          <cell r="D8">
            <v>59245</v>
          </cell>
          <cell r="F8">
            <v>2188.6</v>
          </cell>
          <cell r="H8">
            <v>3508.6</v>
          </cell>
          <cell r="J8">
            <v>57925</v>
          </cell>
          <cell r="L8">
            <v>56042.2</v>
          </cell>
          <cell r="N8">
            <v>-1882.8000000000029</v>
          </cell>
        </row>
        <row r="9">
          <cell r="B9" t="str">
            <v>MATERIALES Y SUMINISTROS</v>
          </cell>
          <cell r="D9">
            <v>3673</v>
          </cell>
          <cell r="F9">
            <v>138</v>
          </cell>
          <cell r="H9">
            <v>1096.7</v>
          </cell>
          <cell r="J9">
            <v>2714.3</v>
          </cell>
          <cell r="L9">
            <v>2345.1999999999998</v>
          </cell>
          <cell r="N9">
            <v>-369.10000000000036</v>
          </cell>
        </row>
        <row r="10">
          <cell r="B10" t="str">
            <v>SERVICIOS GENERALES</v>
          </cell>
          <cell r="D10">
            <v>15800</v>
          </cell>
          <cell r="F10">
            <v>4211.8</v>
          </cell>
          <cell r="H10">
            <v>1933.1</v>
          </cell>
          <cell r="J10">
            <v>18078.7</v>
          </cell>
          <cell r="L10">
            <v>17147.3</v>
          </cell>
          <cell r="N10">
            <v>-931.40000000000146</v>
          </cell>
        </row>
        <row r="11">
          <cell r="B11" t="str">
            <v>BIENES MUEBLES E INMUEBLES</v>
          </cell>
          <cell r="D11">
            <v>422</v>
          </cell>
          <cell r="F11">
            <v>29.7</v>
          </cell>
          <cell r="H11">
            <v>29.7</v>
          </cell>
          <cell r="J11">
            <v>422</v>
          </cell>
          <cell r="L11">
            <v>340.4</v>
          </cell>
          <cell r="N11">
            <v>-81.600000000000023</v>
          </cell>
        </row>
        <row r="12">
          <cell r="D12" t="str">
            <v>__________</v>
          </cell>
          <cell r="F12" t="str">
            <v>__________</v>
          </cell>
          <cell r="H12" t="str">
            <v>__________</v>
          </cell>
          <cell r="J12" t="str">
            <v>__________</v>
          </cell>
          <cell r="L12" t="str">
            <v>__________</v>
          </cell>
          <cell r="N12" t="str">
            <v>__________</v>
          </cell>
        </row>
        <row r="13">
          <cell r="B13" t="str">
            <v xml:space="preserve">         T O T A L</v>
          </cell>
          <cell r="D13">
            <v>79140</v>
          </cell>
          <cell r="F13">
            <v>6568.0999999999995</v>
          </cell>
          <cell r="H13">
            <v>6568.0999999999995</v>
          </cell>
          <cell r="J13">
            <v>79140</v>
          </cell>
          <cell r="L13">
            <v>75875.099999999991</v>
          </cell>
          <cell r="N13">
            <v>-3264.9000000000087</v>
          </cell>
        </row>
        <row r="14">
          <cell r="D14" t="str">
            <v>==========</v>
          </cell>
          <cell r="F14" t="str">
            <v>==========</v>
          </cell>
          <cell r="H14" t="str">
            <v>==========</v>
          </cell>
          <cell r="J14" t="str">
            <v>==========</v>
          </cell>
          <cell r="L14" t="str">
            <v>==========</v>
          </cell>
          <cell r="N14" t="str">
            <v>==========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5"/>
    </sheetNames>
    <sheetDataSet>
      <sheetData sheetId="0">
        <row r="1">
          <cell r="B1" t="str">
            <v>COMPARATIVO DE EGRESOS POR CAPÍTULO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5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 G R E S O S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>EJERCIDO</v>
          </cell>
          <cell r="N6" t="str">
            <v>IMPORTE</v>
          </cell>
        </row>
        <row r="8">
          <cell r="B8" t="str">
            <v>SERVICIOS PERSONALES</v>
          </cell>
          <cell r="D8">
            <v>59245</v>
          </cell>
          <cell r="F8">
            <v>2188.6</v>
          </cell>
          <cell r="H8">
            <v>3508.6</v>
          </cell>
          <cell r="J8">
            <v>57925</v>
          </cell>
          <cell r="L8">
            <v>56042.2</v>
          </cell>
          <cell r="N8">
            <v>-1882.8000000000029</v>
          </cell>
        </row>
        <row r="9">
          <cell r="B9" t="str">
            <v>MATERIALES Y SUMINISTROS</v>
          </cell>
          <cell r="D9">
            <v>3673</v>
          </cell>
          <cell r="F9">
            <v>138</v>
          </cell>
          <cell r="H9">
            <v>1096.7</v>
          </cell>
          <cell r="J9">
            <v>2714.3</v>
          </cell>
          <cell r="L9">
            <v>2345.1999999999998</v>
          </cell>
          <cell r="N9">
            <v>-369.10000000000036</v>
          </cell>
        </row>
        <row r="10">
          <cell r="B10" t="str">
            <v>SERVICIOS GENERALES</v>
          </cell>
          <cell r="D10">
            <v>15800</v>
          </cell>
          <cell r="F10">
            <v>4211.8</v>
          </cell>
          <cell r="H10">
            <v>1933.1</v>
          </cell>
          <cell r="J10">
            <v>18078.7</v>
          </cell>
          <cell r="L10">
            <v>17147.3</v>
          </cell>
          <cell r="N10">
            <v>-931.40000000000146</v>
          </cell>
        </row>
        <row r="11">
          <cell r="B11" t="str">
            <v>BIENES MUEBLES E INMUEBLES</v>
          </cell>
          <cell r="D11">
            <v>422</v>
          </cell>
          <cell r="F11">
            <v>29.7</v>
          </cell>
          <cell r="H11">
            <v>29.7</v>
          </cell>
          <cell r="J11">
            <v>422</v>
          </cell>
          <cell r="L11">
            <v>340.4</v>
          </cell>
          <cell r="N11">
            <v>-81.600000000000023</v>
          </cell>
        </row>
        <row r="12">
          <cell r="D12" t="str">
            <v>__________</v>
          </cell>
          <cell r="F12" t="str">
            <v>__________</v>
          </cell>
          <cell r="H12" t="str">
            <v>__________</v>
          </cell>
          <cell r="J12" t="str">
            <v>__________</v>
          </cell>
          <cell r="L12" t="str">
            <v>__________</v>
          </cell>
          <cell r="N12" t="str">
            <v>__________</v>
          </cell>
        </row>
        <row r="13">
          <cell r="B13" t="str">
            <v xml:space="preserve">         T O T A L</v>
          </cell>
          <cell r="D13">
            <v>79140</v>
          </cell>
          <cell r="F13">
            <v>6568.0999999999995</v>
          </cell>
          <cell r="H13">
            <v>6568.0999999999995</v>
          </cell>
          <cell r="J13">
            <v>79140</v>
          </cell>
          <cell r="L13">
            <v>75875.099999999991</v>
          </cell>
          <cell r="N13">
            <v>-3264.9000000000087</v>
          </cell>
        </row>
        <row r="14">
          <cell r="D14" t="str">
            <v>==========</v>
          </cell>
          <cell r="F14" t="str">
            <v>==========</v>
          </cell>
          <cell r="H14" t="str">
            <v>==========</v>
          </cell>
          <cell r="J14" t="str">
            <v>==========</v>
          </cell>
          <cell r="L14" t="str">
            <v>==========</v>
          </cell>
          <cell r="N14" t="str">
            <v>==========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Base_mun"/>
      <sheetName val="Direccionamiento D"/>
      <sheetName val="Localidades"/>
    </sheetNames>
    <sheetDataSet>
      <sheetData sheetId="0">
        <row r="2">
          <cell r="A2" t="str">
            <v>México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CCOA-5A"/>
    </sheetNames>
    <sheetDataSet>
      <sheetData sheetId="0"/>
      <sheetData sheetId="1">
        <row r="1">
          <cell r="B1" t="str">
            <v>COMPARATIVO DE EGRESOS POR EJE RECTOR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3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EJE RECTOR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 xml:space="preserve">  EJERCIDO</v>
          </cell>
          <cell r="N6" t="str">
            <v>IMPORTE</v>
          </cell>
        </row>
        <row r="7">
          <cell r="B7" t="str">
            <v xml:space="preserve">Desarrollo Económico y Empleo </v>
          </cell>
          <cell r="D7">
            <v>20398.8</v>
          </cell>
          <cell r="F7">
            <v>1852.6</v>
          </cell>
          <cell r="H7">
            <v>368.8</v>
          </cell>
          <cell r="J7">
            <v>21882.6</v>
          </cell>
          <cell r="L7">
            <v>20630.900000000001</v>
          </cell>
          <cell r="N7">
            <v>-1251.6999999999971</v>
          </cell>
        </row>
        <row r="8">
          <cell r="B8" t="str">
            <v xml:space="preserve">Desarrollo Regional </v>
          </cell>
          <cell r="D8">
            <v>12599</v>
          </cell>
          <cell r="F8">
            <v>2264.4</v>
          </cell>
          <cell r="H8">
            <v>387.3</v>
          </cell>
          <cell r="J8">
            <v>14476.1</v>
          </cell>
          <cell r="L8">
            <v>14092.7</v>
          </cell>
          <cell r="N8">
            <v>-383.39999999999964</v>
          </cell>
        </row>
        <row r="9">
          <cell r="B9" t="str">
            <v xml:space="preserve">Desarrollo Urbano Sustentable </v>
          </cell>
          <cell r="D9">
            <v>73987.100000000006</v>
          </cell>
          <cell r="F9">
            <v>5791.9</v>
          </cell>
          <cell r="H9">
            <v>5088.7</v>
          </cell>
          <cell r="J9">
            <v>74690.3</v>
          </cell>
          <cell r="L9">
            <v>71497.7</v>
          </cell>
          <cell r="N9">
            <v>-3192.6000000000058</v>
          </cell>
        </row>
        <row r="10">
          <cell r="D10" t="str">
            <v>_________</v>
          </cell>
          <cell r="F10" t="str">
            <v>_________</v>
          </cell>
          <cell r="H10" t="str">
            <v>_________</v>
          </cell>
          <cell r="J10" t="str">
            <v>_________</v>
          </cell>
          <cell r="L10" t="str">
            <v>_________</v>
          </cell>
          <cell r="N10" t="str">
            <v>_________</v>
          </cell>
        </row>
        <row r="11">
          <cell r="B11" t="str">
            <v xml:space="preserve">         T O T A L</v>
          </cell>
          <cell r="D11">
            <v>106984.90000000001</v>
          </cell>
          <cell r="F11">
            <v>9908.9</v>
          </cell>
          <cell r="H11">
            <v>5844.8</v>
          </cell>
          <cell r="J11">
            <v>111049</v>
          </cell>
          <cell r="L11">
            <v>106221.3</v>
          </cell>
          <cell r="N11">
            <v>-4827.7000000000025</v>
          </cell>
        </row>
        <row r="12">
          <cell r="D12" t="str">
            <v>========</v>
          </cell>
          <cell r="F12" t="str">
            <v>========</v>
          </cell>
          <cell r="H12" t="str">
            <v>========</v>
          </cell>
          <cell r="J12" t="str">
            <v>========</v>
          </cell>
          <cell r="L12" t="str">
            <v>========</v>
          </cell>
          <cell r="N12" t="str">
            <v>========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presentacion (2)"/>
      <sheetName val="Deu e Ing PERC"/>
      <sheetName val="RAZONES DE GESTION FIN. (3)"/>
      <sheetName val="TENDENCIA, SFU Y CONSOLIDAC ok"/>
      <sheetName val="ESFC"/>
      <sheetName val="ESFC (2)"/>
      <sheetName val="Razones Financ. (2)"/>
      <sheetName val="EAC "/>
      <sheetName val="EAC  (2)"/>
      <sheetName val="EVHP"/>
      <sheetName val="EDO CAM SIT FIN"/>
      <sheetName val="EDO CAM SIT FIN (2)"/>
      <sheetName val="EFE1CTA"/>
      <sheetName val="EFE CTA&amp;LIBROS"/>
      <sheetName val="EFE CTA&amp;LIBROS (2)"/>
      <sheetName val="DIF CAPTACION Y SDO EN BCOS"/>
      <sheetName val="APLICACIÓN REC.R33 "/>
      <sheetName val="REC.FEDERALES"/>
      <sheetName val="DEUDA "/>
      <sheetName val="DEUDA  (2)"/>
      <sheetName val="PD2"/>
      <sheetName val="PD2 (2)"/>
      <sheetName val="FINANC"/>
      <sheetName val="CAPAC DE ENDEUDAM"/>
      <sheetName val="ANALISIS ENDEUDAMIENTO (2)"/>
      <sheetName val="CONF SALDOS"/>
      <sheetName val="FEFOM (4)"/>
      <sheetName val="H. TRABAJO 2 (2)"/>
      <sheetName val="BALANC PRES MPIO"/>
      <sheetName val="SIST ALERTA P MPIO"/>
      <sheetName val="EAIP2012"/>
      <sheetName val="EEP2012 "/>
      <sheetName val="EAIP2013"/>
      <sheetName val="EEP2013"/>
      <sheetName val="EAIP2014"/>
      <sheetName val="EEP2014"/>
      <sheetName val="EAIP2015"/>
      <sheetName val="EEP2015"/>
      <sheetName val="EAIP2016"/>
      <sheetName val="EAEPE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93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  <sheetName val="LISTAS 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96"/>
  <sheetViews>
    <sheetView showGridLines="0" view="pageBreakPreview" zoomScale="60" zoomScaleNormal="85" workbookViewId="0">
      <selection activeCell="F105" sqref="F105"/>
    </sheetView>
  </sheetViews>
  <sheetFormatPr baseColWidth="10" defaultRowHeight="15"/>
  <cols>
    <col min="1" max="1" width="1.42578125" style="35" customWidth="1"/>
    <col min="2" max="2" width="43.42578125" style="35" customWidth="1"/>
    <col min="3" max="3" width="18" style="35" customWidth="1"/>
    <col min="4" max="4" width="20" style="35" customWidth="1"/>
    <col min="5" max="5" width="42.42578125" style="35" customWidth="1"/>
    <col min="6" max="6" width="18.85546875" style="35" customWidth="1"/>
    <col min="7" max="7" width="21.5703125" style="35" customWidth="1"/>
    <col min="8" max="16384" width="11.42578125" style="35"/>
  </cols>
  <sheetData>
    <row r="1" spans="2:7" ht="7.5" customHeight="1"/>
    <row r="2" spans="2:7" ht="10.5" customHeight="1">
      <c r="B2" s="183"/>
      <c r="C2" s="184"/>
      <c r="D2" s="184"/>
      <c r="E2" s="184"/>
      <c r="F2" s="184"/>
      <c r="G2" s="185"/>
    </row>
    <row r="3" spans="2:7" ht="10.5" customHeight="1">
      <c r="B3" s="201" t="s">
        <v>345</v>
      </c>
      <c r="C3" s="202"/>
      <c r="D3" s="202"/>
      <c r="E3" s="202"/>
      <c r="F3" s="202"/>
      <c r="G3" s="203"/>
    </row>
    <row r="4" spans="2:7" ht="10.5" customHeight="1">
      <c r="B4" s="186" t="s">
        <v>35</v>
      </c>
      <c r="C4" s="187"/>
      <c r="D4" s="187"/>
      <c r="E4" s="187"/>
      <c r="F4" s="187"/>
      <c r="G4" s="188"/>
    </row>
    <row r="5" spans="2:7" ht="10.5" customHeight="1">
      <c r="B5" s="186"/>
      <c r="C5" s="187"/>
      <c r="D5" s="187"/>
      <c r="E5" s="187"/>
      <c r="F5" s="187"/>
      <c r="G5" s="188"/>
    </row>
    <row r="6" spans="2:7" ht="10.5" customHeight="1">
      <c r="B6" s="186" t="s">
        <v>3</v>
      </c>
      <c r="C6" s="187"/>
      <c r="D6" s="187"/>
      <c r="E6" s="187"/>
      <c r="F6" s="187"/>
      <c r="G6" s="188"/>
    </row>
    <row r="7" spans="2:7" ht="10.5" customHeight="1">
      <c r="B7" s="204" t="s">
        <v>150</v>
      </c>
      <c r="C7" s="205"/>
      <c r="D7" s="205"/>
      <c r="E7" s="205"/>
      <c r="F7" s="205"/>
      <c r="G7" s="206"/>
    </row>
    <row r="8" spans="2:7" ht="10.5" customHeight="1">
      <c r="B8" s="103" t="s">
        <v>190</v>
      </c>
      <c r="C8" s="104"/>
      <c r="D8" s="104"/>
      <c r="E8" s="104"/>
      <c r="F8" s="104"/>
      <c r="G8" s="105"/>
    </row>
    <row r="9" spans="2:7" ht="10.5" customHeight="1">
      <c r="B9" s="189"/>
      <c r="C9" s="190"/>
      <c r="D9" s="190"/>
      <c r="E9" s="190"/>
      <c r="F9" s="190"/>
      <c r="G9" s="191"/>
    </row>
    <row r="10" spans="2:7" ht="15.75" customHeight="1">
      <c r="B10" s="192" t="s">
        <v>13</v>
      </c>
      <c r="C10" s="195" t="s">
        <v>152</v>
      </c>
      <c r="D10" s="195" t="s">
        <v>151</v>
      </c>
      <c r="E10" s="198" t="s">
        <v>13</v>
      </c>
      <c r="F10" s="195" t="s">
        <v>152</v>
      </c>
      <c r="G10" s="195" t="s">
        <v>151</v>
      </c>
    </row>
    <row r="11" spans="2:7">
      <c r="B11" s="193"/>
      <c r="C11" s="196"/>
      <c r="D11" s="196"/>
      <c r="E11" s="199"/>
      <c r="F11" s="196"/>
      <c r="G11" s="196"/>
    </row>
    <row r="12" spans="2:7" ht="10.5" customHeight="1">
      <c r="B12" s="194"/>
      <c r="C12" s="197"/>
      <c r="D12" s="197"/>
      <c r="E12" s="200"/>
      <c r="F12" s="197"/>
      <c r="G12" s="197"/>
    </row>
    <row r="13" spans="2:7" ht="17.25" customHeight="1">
      <c r="B13" s="36" t="s">
        <v>4</v>
      </c>
      <c r="C13" s="37"/>
      <c r="D13" s="37"/>
      <c r="E13" s="38" t="s">
        <v>5</v>
      </c>
      <c r="F13" s="37"/>
      <c r="G13" s="39"/>
    </row>
    <row r="14" spans="2:7">
      <c r="B14" s="40" t="s">
        <v>1</v>
      </c>
      <c r="C14" s="41"/>
      <c r="D14" s="41"/>
      <c r="E14" s="42" t="s">
        <v>6</v>
      </c>
      <c r="F14" s="43"/>
      <c r="G14" s="44"/>
    </row>
    <row r="15" spans="2:7" ht="25.5">
      <c r="B15" s="45" t="s">
        <v>36</v>
      </c>
      <c r="C15" s="46">
        <f>SUM(C16:C22)</f>
        <v>2270.06</v>
      </c>
      <c r="D15" s="46">
        <f>SUM(D16:D22)</f>
        <v>116724.95</v>
      </c>
      <c r="E15" s="47" t="s">
        <v>37</v>
      </c>
      <c r="F15" s="46">
        <f>SUM(F16:F24)</f>
        <v>670252.25</v>
      </c>
      <c r="G15" s="48">
        <f>SUM(G16:G24)</f>
        <v>-137705.03000000003</v>
      </c>
    </row>
    <row r="16" spans="2:7" ht="11.25" customHeight="1">
      <c r="B16" s="49" t="s">
        <v>38</v>
      </c>
      <c r="C16" s="50">
        <v>2270.06</v>
      </c>
      <c r="D16" s="50">
        <v>2269.15</v>
      </c>
      <c r="E16" s="51" t="s">
        <v>39</v>
      </c>
      <c r="F16" s="50"/>
      <c r="G16" s="52"/>
    </row>
    <row r="17" spans="2:7" ht="11.25" customHeight="1">
      <c r="B17" s="49" t="s">
        <v>40</v>
      </c>
      <c r="C17" s="50"/>
      <c r="D17" s="50">
        <v>114455.8</v>
      </c>
      <c r="E17" s="51" t="s">
        <v>41</v>
      </c>
      <c r="F17" s="50">
        <v>530464.64</v>
      </c>
      <c r="G17" s="52">
        <v>-216209.2</v>
      </c>
    </row>
    <row r="18" spans="2:7" ht="25.5">
      <c r="B18" s="49" t="s">
        <v>42</v>
      </c>
      <c r="C18" s="50"/>
      <c r="D18" s="50"/>
      <c r="E18" s="51" t="s">
        <v>43</v>
      </c>
      <c r="F18" s="50"/>
      <c r="G18" s="52"/>
    </row>
    <row r="19" spans="2:7" ht="25.5">
      <c r="B19" s="49" t="s">
        <v>44</v>
      </c>
      <c r="C19" s="50"/>
      <c r="D19" s="50"/>
      <c r="E19" s="51" t="s">
        <v>45</v>
      </c>
      <c r="F19" s="50"/>
      <c r="G19" s="52"/>
    </row>
    <row r="20" spans="2:7" ht="25.5">
      <c r="B20" s="49" t="s">
        <v>46</v>
      </c>
      <c r="C20" s="50"/>
      <c r="D20" s="50"/>
      <c r="E20" s="51" t="s">
        <v>47</v>
      </c>
      <c r="F20" s="50"/>
      <c r="G20" s="52"/>
    </row>
    <row r="21" spans="2:7" ht="25.5">
      <c r="B21" s="49" t="s">
        <v>48</v>
      </c>
      <c r="C21" s="50"/>
      <c r="D21" s="50"/>
      <c r="E21" s="51" t="s">
        <v>49</v>
      </c>
      <c r="F21" s="50"/>
      <c r="G21" s="52"/>
    </row>
    <row r="22" spans="2:7" ht="25.5">
      <c r="B22" s="49" t="s">
        <v>50</v>
      </c>
      <c r="C22" s="50"/>
      <c r="D22" s="50"/>
      <c r="E22" s="51" t="s">
        <v>51</v>
      </c>
      <c r="F22" s="50">
        <v>139787.60999999999</v>
      </c>
      <c r="G22" s="52">
        <v>35551.93</v>
      </c>
    </row>
    <row r="23" spans="2:7" ht="25.5">
      <c r="B23" s="53" t="s">
        <v>52</v>
      </c>
      <c r="C23" s="46">
        <f>SUM(C24:C30)</f>
        <v>1876.22</v>
      </c>
      <c r="D23" s="46">
        <f>SUM(D24:D30)</f>
        <v>1879.72</v>
      </c>
      <c r="E23" s="51" t="s">
        <v>53</v>
      </c>
      <c r="F23" s="50"/>
      <c r="G23" s="52"/>
    </row>
    <row r="24" spans="2:7" ht="11.25" customHeight="1">
      <c r="B24" s="49" t="s">
        <v>54</v>
      </c>
      <c r="C24" s="50"/>
      <c r="D24" s="50"/>
      <c r="E24" s="51" t="s">
        <v>55</v>
      </c>
      <c r="F24" s="50"/>
      <c r="G24" s="52">
        <v>42952.24</v>
      </c>
    </row>
    <row r="25" spans="2:7" ht="25.5">
      <c r="B25" s="49" t="s">
        <v>56</v>
      </c>
      <c r="C25" s="50"/>
      <c r="D25" s="50"/>
      <c r="E25" s="47" t="s">
        <v>57</v>
      </c>
      <c r="F25" s="46">
        <f>SUM(F26:F28)</f>
        <v>0</v>
      </c>
      <c r="G25" s="48">
        <f>SUM(G26:G28)</f>
        <v>0</v>
      </c>
    </row>
    <row r="26" spans="2:7" ht="25.5">
      <c r="B26" s="49" t="s">
        <v>58</v>
      </c>
      <c r="C26" s="50">
        <v>1876.22</v>
      </c>
      <c r="D26" s="50">
        <v>1879.72</v>
      </c>
      <c r="E26" s="51" t="s">
        <v>59</v>
      </c>
      <c r="F26" s="50"/>
      <c r="G26" s="52"/>
    </row>
    <row r="27" spans="2:7" ht="25.5">
      <c r="B27" s="49" t="s">
        <v>60</v>
      </c>
      <c r="C27" s="50"/>
      <c r="D27" s="50"/>
      <c r="E27" s="51" t="s">
        <v>61</v>
      </c>
      <c r="F27" s="50"/>
      <c r="G27" s="52"/>
    </row>
    <row r="28" spans="2:7" ht="25.5">
      <c r="B28" s="49" t="s">
        <v>62</v>
      </c>
      <c r="C28" s="50"/>
      <c r="D28" s="50"/>
      <c r="E28" s="51" t="s">
        <v>63</v>
      </c>
      <c r="F28" s="50"/>
      <c r="G28" s="52"/>
    </row>
    <row r="29" spans="2:7" ht="25.5">
      <c r="B29" s="49" t="s">
        <v>64</v>
      </c>
      <c r="C29" s="50"/>
      <c r="D29" s="50"/>
      <c r="E29" s="47" t="s">
        <v>65</v>
      </c>
      <c r="F29" s="46">
        <f>SUM(F30:F31)</f>
        <v>0</v>
      </c>
      <c r="G29" s="48">
        <f>SUM(G30:G31)</f>
        <v>0</v>
      </c>
    </row>
    <row r="30" spans="2:7" ht="25.5">
      <c r="B30" s="49" t="s">
        <v>66</v>
      </c>
      <c r="C30" s="50"/>
      <c r="D30" s="50"/>
      <c r="E30" s="51" t="s">
        <v>67</v>
      </c>
      <c r="F30" s="50"/>
      <c r="G30" s="52"/>
    </row>
    <row r="31" spans="2:7" ht="25.5">
      <c r="B31" s="45" t="s">
        <v>68</v>
      </c>
      <c r="C31" s="46">
        <f>SUM(C32:C36)</f>
        <v>0</v>
      </c>
      <c r="D31" s="46">
        <f>SUM(D32:D36)</f>
        <v>9948.25</v>
      </c>
      <c r="E31" s="51" t="s">
        <v>69</v>
      </c>
      <c r="F31" s="50"/>
      <c r="G31" s="52"/>
    </row>
    <row r="32" spans="2:7" ht="25.5">
      <c r="B32" s="49" t="s">
        <v>70</v>
      </c>
      <c r="C32" s="50"/>
      <c r="D32" s="50">
        <v>9948.25</v>
      </c>
      <c r="E32" s="47" t="s">
        <v>71</v>
      </c>
      <c r="F32" s="54"/>
      <c r="G32" s="55"/>
    </row>
    <row r="33" spans="2:7" ht="25.5">
      <c r="B33" s="49" t="s">
        <v>72</v>
      </c>
      <c r="C33" s="50"/>
      <c r="D33" s="50"/>
      <c r="E33" s="47" t="s">
        <v>73</v>
      </c>
      <c r="F33" s="46">
        <f>SUM(F34:F36)</f>
        <v>0</v>
      </c>
      <c r="G33" s="48">
        <f>SUM(G34:G36)</f>
        <v>0</v>
      </c>
    </row>
    <row r="34" spans="2:7" ht="25.5">
      <c r="B34" s="49" t="s">
        <v>74</v>
      </c>
      <c r="C34" s="50"/>
      <c r="D34" s="50"/>
      <c r="E34" s="51" t="s">
        <v>75</v>
      </c>
      <c r="F34" s="50"/>
      <c r="G34" s="52"/>
    </row>
    <row r="35" spans="2:7" ht="25.5">
      <c r="B35" s="49" t="s">
        <v>76</v>
      </c>
      <c r="C35" s="50"/>
      <c r="D35" s="50"/>
      <c r="E35" s="51" t="s">
        <v>77</v>
      </c>
      <c r="F35" s="50"/>
      <c r="G35" s="52"/>
    </row>
    <row r="36" spans="2:7" ht="25.5">
      <c r="B36" s="49" t="s">
        <v>78</v>
      </c>
      <c r="C36" s="50"/>
      <c r="D36" s="50"/>
      <c r="E36" s="51" t="s">
        <v>79</v>
      </c>
      <c r="F36" s="50"/>
      <c r="G36" s="52"/>
    </row>
    <row r="37" spans="2:7" ht="26.25" customHeight="1">
      <c r="B37" s="45" t="s">
        <v>80</v>
      </c>
      <c r="C37" s="46">
        <f>SUM(C38:C42)</f>
        <v>0</v>
      </c>
      <c r="D37" s="46">
        <f>SUM(D38:D42)</f>
        <v>0</v>
      </c>
      <c r="E37" s="47" t="s">
        <v>81</v>
      </c>
      <c r="F37" s="46">
        <f>SUM(F38:F43)</f>
        <v>0</v>
      </c>
      <c r="G37" s="48">
        <f>SUM(G38:G43)</f>
        <v>0</v>
      </c>
    </row>
    <row r="38" spans="2:7" ht="11.25" customHeight="1">
      <c r="B38" s="49" t="s">
        <v>82</v>
      </c>
      <c r="C38" s="50"/>
      <c r="D38" s="50"/>
      <c r="E38" s="51" t="s">
        <v>83</v>
      </c>
      <c r="F38" s="50"/>
      <c r="G38" s="52"/>
    </row>
    <row r="39" spans="2:7" ht="11.25" customHeight="1">
      <c r="B39" s="49" t="s">
        <v>84</v>
      </c>
      <c r="C39" s="50"/>
      <c r="D39" s="50"/>
      <c r="E39" s="51" t="s">
        <v>85</v>
      </c>
      <c r="F39" s="50"/>
      <c r="G39" s="52"/>
    </row>
    <row r="40" spans="2:7" ht="25.5">
      <c r="B40" s="49" t="s">
        <v>86</v>
      </c>
      <c r="C40" s="50"/>
      <c r="D40" s="50"/>
      <c r="E40" s="51" t="s">
        <v>87</v>
      </c>
      <c r="F40" s="50"/>
      <c r="G40" s="52"/>
    </row>
    <row r="41" spans="2:7" ht="25.5">
      <c r="B41" s="49" t="s">
        <v>88</v>
      </c>
      <c r="C41" s="50"/>
      <c r="D41" s="50"/>
      <c r="E41" s="51" t="s">
        <v>89</v>
      </c>
      <c r="F41" s="50"/>
      <c r="G41" s="52"/>
    </row>
    <row r="42" spans="2:7" ht="25.5">
      <c r="B42" s="49" t="s">
        <v>90</v>
      </c>
      <c r="C42" s="50"/>
      <c r="D42" s="50"/>
      <c r="E42" s="51" t="s">
        <v>91</v>
      </c>
      <c r="F42" s="50"/>
      <c r="G42" s="52"/>
    </row>
    <row r="43" spans="2:7" ht="11.25" customHeight="1">
      <c r="B43" s="45" t="s">
        <v>92</v>
      </c>
      <c r="C43" s="54"/>
      <c r="D43" s="54"/>
      <c r="E43" s="51" t="s">
        <v>93</v>
      </c>
      <c r="F43" s="50"/>
      <c r="G43" s="52"/>
    </row>
    <row r="44" spans="2:7" ht="25.5">
      <c r="B44" s="45" t="s">
        <v>94</v>
      </c>
      <c r="C44" s="46">
        <f>SUM(C45:C46)</f>
        <v>0</v>
      </c>
      <c r="D44" s="46">
        <f>SUM(D45:D46)</f>
        <v>0</v>
      </c>
      <c r="E44" s="47" t="s">
        <v>95</v>
      </c>
      <c r="F44" s="46">
        <f>SUM(F45:F47)</f>
        <v>0</v>
      </c>
      <c r="G44" s="48">
        <f>SUM(G45:G47)</f>
        <v>0</v>
      </c>
    </row>
    <row r="45" spans="2:7" ht="25.5">
      <c r="B45" s="49" t="s">
        <v>96</v>
      </c>
      <c r="C45" s="50"/>
      <c r="D45" s="50"/>
      <c r="E45" s="51" t="s">
        <v>97</v>
      </c>
      <c r="F45" s="50"/>
      <c r="G45" s="52"/>
    </row>
    <row r="46" spans="2:7" ht="11.25" customHeight="1">
      <c r="B46" s="49" t="s">
        <v>98</v>
      </c>
      <c r="C46" s="50"/>
      <c r="D46" s="50"/>
      <c r="E46" s="51" t="s">
        <v>99</v>
      </c>
      <c r="F46" s="50"/>
      <c r="G46" s="52"/>
    </row>
    <row r="47" spans="2:7" ht="15" customHeight="1">
      <c r="B47" s="45" t="s">
        <v>100</v>
      </c>
      <c r="C47" s="46">
        <f>SUM(C48:C51)</f>
        <v>0</v>
      </c>
      <c r="D47" s="46">
        <f>SUM(D48:D51)</f>
        <v>0</v>
      </c>
      <c r="E47" s="51" t="s">
        <v>101</v>
      </c>
      <c r="F47" s="50"/>
      <c r="G47" s="52"/>
    </row>
    <row r="48" spans="2:7" ht="15" customHeight="1">
      <c r="B48" s="49" t="s">
        <v>102</v>
      </c>
      <c r="C48" s="50"/>
      <c r="D48" s="50"/>
      <c r="E48" s="47" t="s">
        <v>103</v>
      </c>
      <c r="F48" s="46">
        <f>SUM(F49:F51)</f>
        <v>0</v>
      </c>
      <c r="G48" s="48">
        <f>SUM(G49:G51)</f>
        <v>0</v>
      </c>
    </row>
    <row r="49" spans="2:7" ht="25.5">
      <c r="B49" s="49" t="s">
        <v>104</v>
      </c>
      <c r="C49" s="50"/>
      <c r="D49" s="50"/>
      <c r="E49" s="51" t="s">
        <v>105</v>
      </c>
      <c r="F49" s="50"/>
      <c r="G49" s="52"/>
    </row>
    <row r="50" spans="2:7" ht="25.5">
      <c r="B50" s="49" t="s">
        <v>106</v>
      </c>
      <c r="C50" s="50"/>
      <c r="D50" s="50"/>
      <c r="E50" s="51" t="s">
        <v>107</v>
      </c>
      <c r="F50" s="50"/>
      <c r="G50" s="52"/>
    </row>
    <row r="51" spans="2:7" ht="11.25" customHeight="1">
      <c r="B51" s="49" t="s">
        <v>108</v>
      </c>
      <c r="C51" s="50"/>
      <c r="D51" s="50"/>
      <c r="E51" s="51" t="s">
        <v>109</v>
      </c>
      <c r="F51" s="50"/>
      <c r="G51" s="52"/>
    </row>
    <row r="52" spans="2:7" ht="7.5" customHeight="1">
      <c r="B52" s="56"/>
      <c r="C52" s="57"/>
      <c r="D52" s="57"/>
      <c r="E52" s="58"/>
      <c r="F52" s="57"/>
      <c r="G52" s="59"/>
    </row>
    <row r="53" spans="2:7" ht="25.5">
      <c r="B53" s="60" t="s">
        <v>110</v>
      </c>
      <c r="C53" s="46">
        <f>C15+C23+C31+C37+C43+C44+C47</f>
        <v>4146.28</v>
      </c>
      <c r="D53" s="46">
        <f>D15+D23+D31+D37+D43+D44+D47</f>
        <v>128552.92</v>
      </c>
      <c r="E53" s="61" t="s">
        <v>111</v>
      </c>
      <c r="F53" s="46">
        <f>F15+F25+F29+F32+F33+F37+F44+F48</f>
        <v>670252.25</v>
      </c>
      <c r="G53" s="48">
        <f>G15+G25+G29+G32+G33+G37+G44+G48</f>
        <v>-137705.03000000003</v>
      </c>
    </row>
    <row r="54" spans="2:7" ht="7.5" customHeight="1">
      <c r="B54" s="62"/>
      <c r="C54" s="57"/>
      <c r="D54" s="63"/>
      <c r="E54" s="64"/>
      <c r="F54" s="63"/>
      <c r="G54" s="59"/>
    </row>
    <row r="55" spans="2:7">
      <c r="B55" s="40" t="s">
        <v>112</v>
      </c>
      <c r="C55" s="41"/>
      <c r="D55" s="41"/>
      <c r="E55" s="65" t="s">
        <v>113</v>
      </c>
      <c r="F55" s="66"/>
      <c r="G55" s="67"/>
    </row>
    <row r="56" spans="2:7" ht="11.25" customHeight="1">
      <c r="B56" s="49" t="s">
        <v>114</v>
      </c>
      <c r="C56" s="50"/>
      <c r="D56" s="50"/>
      <c r="E56" s="68" t="s">
        <v>115</v>
      </c>
      <c r="F56" s="69"/>
      <c r="G56" s="70"/>
    </row>
    <row r="57" spans="2:7" ht="25.5">
      <c r="B57" s="71" t="s">
        <v>116</v>
      </c>
      <c r="C57" s="50"/>
      <c r="D57" s="50"/>
      <c r="E57" s="68" t="s">
        <v>117</v>
      </c>
      <c r="F57" s="69"/>
      <c r="G57" s="70"/>
    </row>
    <row r="58" spans="2:7" ht="25.5">
      <c r="B58" s="71" t="s">
        <v>118</v>
      </c>
      <c r="C58" s="50">
        <v>10032500</v>
      </c>
      <c r="D58" s="50">
        <v>10032500</v>
      </c>
      <c r="E58" s="68" t="s">
        <v>119</v>
      </c>
      <c r="F58" s="69"/>
      <c r="G58" s="70"/>
    </row>
    <row r="59" spans="2:7" ht="11.25" customHeight="1">
      <c r="B59" s="49" t="s">
        <v>120</v>
      </c>
      <c r="C59" s="50">
        <v>3818729.56</v>
      </c>
      <c r="D59" s="50">
        <v>1992823.45</v>
      </c>
      <c r="E59" s="68" t="s">
        <v>121</v>
      </c>
      <c r="F59" s="69"/>
      <c r="G59" s="70"/>
    </row>
    <row r="60" spans="2:7" ht="25.5">
      <c r="B60" s="49" t="s">
        <v>122</v>
      </c>
      <c r="C60" s="50"/>
      <c r="D60" s="50"/>
      <c r="E60" s="68" t="s">
        <v>123</v>
      </c>
      <c r="F60" s="69"/>
      <c r="G60" s="70"/>
    </row>
    <row r="61" spans="2:7" ht="25.5">
      <c r="B61" s="49" t="s">
        <v>124</v>
      </c>
      <c r="C61" s="50">
        <v>-1001152.14</v>
      </c>
      <c r="D61" s="50">
        <v>-833169.54</v>
      </c>
      <c r="E61" s="68" t="s">
        <v>125</v>
      </c>
      <c r="F61" s="69"/>
      <c r="G61" s="70"/>
    </row>
    <row r="62" spans="2:7" ht="11.25" customHeight="1">
      <c r="B62" s="49" t="s">
        <v>126</v>
      </c>
      <c r="C62" s="50"/>
      <c r="D62" s="50"/>
      <c r="E62" s="58"/>
      <c r="F62" s="57"/>
      <c r="G62" s="59"/>
    </row>
    <row r="63" spans="2:7" ht="25.5">
      <c r="B63" s="49" t="s">
        <v>127</v>
      </c>
      <c r="C63" s="134"/>
      <c r="D63" s="50"/>
      <c r="E63" s="72" t="s">
        <v>128</v>
      </c>
      <c r="F63" s="46">
        <f>SUM(F56:F61)</f>
        <v>0</v>
      </c>
      <c r="G63" s="48">
        <f>SUM(G56:G61)</f>
        <v>0</v>
      </c>
    </row>
    <row r="64" spans="2:7">
      <c r="B64" s="49" t="s">
        <v>129</v>
      </c>
      <c r="C64" s="50"/>
      <c r="D64" s="50"/>
      <c r="E64" s="58"/>
      <c r="F64" s="57"/>
      <c r="G64" s="59"/>
    </row>
    <row r="65" spans="2:7" ht="15" customHeight="1">
      <c r="B65" s="56"/>
      <c r="C65" s="57"/>
      <c r="D65" s="57"/>
      <c r="E65" s="72" t="s">
        <v>130</v>
      </c>
      <c r="F65" s="73">
        <f>F53+F63</f>
        <v>670252.25</v>
      </c>
      <c r="G65" s="74">
        <f>G53+G63</f>
        <v>-137705.03000000003</v>
      </c>
    </row>
    <row r="66" spans="2:7" ht="25.5">
      <c r="B66" s="75" t="s">
        <v>131</v>
      </c>
      <c r="C66" s="46">
        <f>SUM(C56:C64)</f>
        <v>12850077.42</v>
      </c>
      <c r="D66" s="46">
        <f>SUM(D56:D64)</f>
        <v>11192153.91</v>
      </c>
      <c r="E66" s="58"/>
      <c r="F66" s="57"/>
      <c r="G66" s="59"/>
    </row>
    <row r="67" spans="2:7" ht="9" customHeight="1">
      <c r="B67" s="56"/>
      <c r="C67" s="57"/>
      <c r="D67" s="57"/>
      <c r="E67" s="76" t="s">
        <v>132</v>
      </c>
      <c r="F67" s="57"/>
      <c r="G67" s="59"/>
    </row>
    <row r="68" spans="2:7" ht="15" customHeight="1">
      <c r="B68" s="75" t="s">
        <v>133</v>
      </c>
      <c r="C68" s="73">
        <f>C53+C66</f>
        <v>12854223.699999999</v>
      </c>
      <c r="D68" s="73">
        <f>D53+D66</f>
        <v>11320706.83</v>
      </c>
      <c r="E68" s="58"/>
      <c r="F68" s="57"/>
      <c r="G68" s="59"/>
    </row>
    <row r="69" spans="2:7" ht="25.5">
      <c r="B69" s="56"/>
      <c r="C69" s="57"/>
      <c r="D69" s="57"/>
      <c r="E69" s="72" t="s">
        <v>134</v>
      </c>
      <c r="F69" s="46">
        <f>SUM(F70:F72)</f>
        <v>92625.71</v>
      </c>
      <c r="G69" s="48">
        <f>SUM(G70:G72)</f>
        <v>92625.71</v>
      </c>
    </row>
    <row r="70" spans="2:7" ht="11.25" customHeight="1">
      <c r="B70" s="77"/>
      <c r="C70" s="78"/>
      <c r="D70" s="131"/>
      <c r="E70" s="79" t="s">
        <v>135</v>
      </c>
      <c r="F70" s="80">
        <v>92625.71</v>
      </c>
      <c r="G70" s="52">
        <v>92625.71</v>
      </c>
    </row>
    <row r="71" spans="2:7" ht="11.25" customHeight="1">
      <c r="B71" s="77"/>
      <c r="C71" s="78"/>
      <c r="D71" s="78"/>
      <c r="E71" s="79" t="s">
        <v>136</v>
      </c>
      <c r="F71" s="80"/>
      <c r="G71" s="52"/>
    </row>
    <row r="72" spans="2:7" ht="25.5">
      <c r="B72" s="56"/>
      <c r="C72" s="57"/>
      <c r="D72" s="57"/>
      <c r="E72" s="51" t="s">
        <v>137</v>
      </c>
      <c r="F72" s="50"/>
      <c r="G72" s="52"/>
    </row>
    <row r="73" spans="2:7" ht="9" customHeight="1">
      <c r="B73" s="56"/>
      <c r="C73" s="57"/>
      <c r="D73" s="57"/>
      <c r="E73" s="58"/>
      <c r="F73" s="57"/>
      <c r="G73" s="59"/>
    </row>
    <row r="74" spans="2:7" ht="25.5">
      <c r="B74" s="56"/>
      <c r="C74" s="57"/>
      <c r="D74" s="57"/>
      <c r="E74" s="72" t="s">
        <v>138</v>
      </c>
      <c r="F74" s="46">
        <f>SUM(F75:F79)</f>
        <v>12091345.74</v>
      </c>
      <c r="G74" s="48">
        <f>SUM(G75:G79)</f>
        <v>11365786.15</v>
      </c>
    </row>
    <row r="75" spans="2:7" ht="11.25" customHeight="1">
      <c r="B75" s="56"/>
      <c r="C75" s="57"/>
      <c r="D75" s="57"/>
      <c r="E75" s="51" t="s">
        <v>139</v>
      </c>
      <c r="F75" s="50">
        <v>692555.6</v>
      </c>
      <c r="G75" s="52">
        <v>1175524.6499999999</v>
      </c>
    </row>
    <row r="76" spans="2:7" ht="11.25" customHeight="1">
      <c r="B76" s="56"/>
      <c r="C76" s="57"/>
      <c r="D76" s="57"/>
      <c r="E76" s="51" t="s">
        <v>140</v>
      </c>
      <c r="F76" s="50">
        <v>11398790.140000001</v>
      </c>
      <c r="G76" s="52">
        <v>10190261.5</v>
      </c>
    </row>
    <row r="77" spans="2:7" ht="11.25" customHeight="1">
      <c r="B77" s="56"/>
      <c r="C77" s="57"/>
      <c r="D77" s="57"/>
      <c r="E77" s="51" t="s">
        <v>141</v>
      </c>
      <c r="F77" s="50"/>
      <c r="G77" s="52"/>
    </row>
    <row r="78" spans="2:7" ht="11.25" customHeight="1">
      <c r="B78" s="56"/>
      <c r="C78" s="57"/>
      <c r="D78" s="57"/>
      <c r="E78" s="51" t="s">
        <v>142</v>
      </c>
      <c r="F78" s="50"/>
      <c r="G78" s="52"/>
    </row>
    <row r="79" spans="2:7" ht="25.5">
      <c r="B79" s="56"/>
      <c r="C79" s="57"/>
      <c r="D79" s="57"/>
      <c r="E79" s="51" t="s">
        <v>143</v>
      </c>
      <c r="F79" s="50"/>
      <c r="G79" s="52"/>
    </row>
    <row r="80" spans="2:7" ht="9" customHeight="1">
      <c r="B80" s="56"/>
      <c r="C80" s="57"/>
      <c r="D80" s="57"/>
      <c r="E80" s="81"/>
      <c r="F80" s="82"/>
      <c r="G80" s="83"/>
    </row>
    <row r="81" spans="2:7" ht="38.25">
      <c r="B81" s="56"/>
      <c r="C81" s="57"/>
      <c r="D81" s="57"/>
      <c r="E81" s="72" t="s">
        <v>144</v>
      </c>
      <c r="F81" s="46">
        <f>SUM(F82:F83)</f>
        <v>0</v>
      </c>
      <c r="G81" s="48">
        <f>SUM(G82:G83)</f>
        <v>0</v>
      </c>
    </row>
    <row r="82" spans="2:7" ht="11.25" customHeight="1">
      <c r="B82" s="56"/>
      <c r="C82" s="57"/>
      <c r="D82" s="57"/>
      <c r="E82" s="51" t="s">
        <v>145</v>
      </c>
      <c r="F82" s="50"/>
      <c r="G82" s="52"/>
    </row>
    <row r="83" spans="2:7" ht="25.5">
      <c r="B83" s="56"/>
      <c r="C83" s="57"/>
      <c r="D83" s="57"/>
      <c r="E83" s="51" t="s">
        <v>146</v>
      </c>
      <c r="F83" s="50"/>
      <c r="G83" s="52"/>
    </row>
    <row r="84" spans="2:7" ht="9" customHeight="1">
      <c r="B84" s="56"/>
      <c r="C84" s="57"/>
      <c r="D84" s="57"/>
      <c r="E84" s="81"/>
      <c r="F84" s="82"/>
      <c r="G84" s="83"/>
    </row>
    <row r="85" spans="2:7" ht="25.5">
      <c r="B85" s="56"/>
      <c r="C85" s="57"/>
      <c r="D85" s="57"/>
      <c r="E85" s="72" t="s">
        <v>147</v>
      </c>
      <c r="F85" s="46">
        <f>F69+F74+F81</f>
        <v>12183971.450000001</v>
      </c>
      <c r="G85" s="48">
        <f>G69+G74+G81</f>
        <v>11458411.860000001</v>
      </c>
    </row>
    <row r="86" spans="2:7" ht="9" customHeight="1">
      <c r="B86" s="56"/>
      <c r="C86" s="57"/>
      <c r="D86" s="57"/>
      <c r="E86" s="81"/>
      <c r="F86" s="82"/>
      <c r="G86" s="83"/>
    </row>
    <row r="87" spans="2:7" ht="25.5">
      <c r="B87" s="56"/>
      <c r="C87" s="57"/>
      <c r="D87" s="57"/>
      <c r="E87" s="72" t="s">
        <v>148</v>
      </c>
      <c r="F87" s="73">
        <f>F65+F85</f>
        <v>12854223.700000001</v>
      </c>
      <c r="G87" s="74">
        <f>G65+G85</f>
        <v>11320706.830000002</v>
      </c>
    </row>
    <row r="88" spans="2:7" ht="9" customHeight="1">
      <c r="B88" s="84"/>
      <c r="C88" s="85"/>
      <c r="D88" s="85"/>
      <c r="E88" s="86"/>
      <c r="F88" s="85"/>
      <c r="G88" s="87"/>
    </row>
    <row r="89" spans="2:7" ht="7.5" customHeight="1">
      <c r="B89" s="88"/>
      <c r="C89" s="89"/>
      <c r="D89" s="89"/>
      <c r="E89" s="90"/>
      <c r="F89" s="89"/>
      <c r="G89" s="91"/>
    </row>
    <row r="90" spans="2:7" ht="15" customHeight="1">
      <c r="B90" s="92"/>
      <c r="C90" s="92"/>
      <c r="D90" s="92"/>
      <c r="E90" s="92"/>
      <c r="F90" s="92"/>
      <c r="G90" s="92"/>
    </row>
    <row r="91" spans="2:7" ht="15" customHeight="1">
      <c r="B91" s="93"/>
      <c r="C91" s="93"/>
      <c r="D91" s="93"/>
      <c r="E91" s="93"/>
      <c r="F91" s="93"/>
      <c r="G91" s="93"/>
    </row>
    <row r="92" spans="2:7">
      <c r="B92" s="32"/>
      <c r="C92" s="32"/>
      <c r="D92" s="32"/>
      <c r="E92" s="32"/>
      <c r="F92" s="32"/>
      <c r="G92" s="32"/>
    </row>
    <row r="93" spans="2:7">
      <c r="B93" s="180"/>
      <c r="C93" s="180"/>
      <c r="D93" s="32"/>
      <c r="E93" s="32"/>
      <c r="F93" s="32"/>
      <c r="G93" s="32"/>
    </row>
    <row r="94" spans="2:7">
      <c r="B94" s="181"/>
      <c r="C94" s="181"/>
      <c r="D94" s="32"/>
      <c r="E94" s="32"/>
      <c r="F94" s="32"/>
      <c r="G94" s="32"/>
    </row>
    <row r="95" spans="2:7">
      <c r="B95" s="34"/>
      <c r="C95" s="34"/>
      <c r="D95" s="32"/>
      <c r="E95" s="32"/>
      <c r="F95" s="32"/>
      <c r="G95" s="32"/>
    </row>
    <row r="96" spans="2:7">
      <c r="B96" s="182"/>
      <c r="C96" s="182"/>
      <c r="D96" s="32"/>
      <c r="E96" s="32"/>
      <c r="F96" s="32"/>
      <c r="G96" s="32"/>
    </row>
  </sheetData>
  <customSheetViews>
    <customSheetView guid="{AB7C7113-F865-4779-9FA4-3A0AD2C9E93A}" showGridLines="0">
      <selection activeCell="A2" sqref="A2:XFD5"/>
      <rowBreaks count="2" manualBreakCount="2">
        <brk id="56" min="1" max="6" man="1"/>
        <brk id="91" min="1" max="6" man="1"/>
      </rowBreaks>
      <pageMargins left="0.70866141732283472" right="0.70866141732283472" top="0.74803149606299213" bottom="0.74803149606299213" header="0.31496062992125984" footer="0.31496062992125984"/>
      <pageSetup paperSize="9" scale="76" orientation="landscape" r:id="rId1"/>
    </customSheetView>
    <customSheetView guid="{05A24B3F-0046-4A93-964B-C8E884CA78A3}" showGridLines="0">
      <selection activeCell="A2" sqref="A2:XFD5"/>
      <rowBreaks count="2" manualBreakCount="2">
        <brk id="56" min="1" max="6" man="1"/>
        <brk id="91" min="1" max="6" man="1"/>
      </rowBreaks>
      <pageMargins left="0.70866141732283472" right="0.70866141732283472" top="0.74803149606299213" bottom="0.74803149606299213" header="0.31496062992125984" footer="0.31496062992125984"/>
      <pageSetup paperSize="9" scale="76" orientation="landscape" r:id="rId2"/>
    </customSheetView>
  </customSheetViews>
  <mergeCells count="16">
    <mergeCell ref="B93:C93"/>
    <mergeCell ref="B94:C94"/>
    <mergeCell ref="B96:C96"/>
    <mergeCell ref="B2:G2"/>
    <mergeCell ref="B4:G4"/>
    <mergeCell ref="B5:G5"/>
    <mergeCell ref="B9:G9"/>
    <mergeCell ref="B10:B12"/>
    <mergeCell ref="C10:C12"/>
    <mergeCell ref="D10:D12"/>
    <mergeCell ref="E10:E12"/>
    <mergeCell ref="F10:F12"/>
    <mergeCell ref="G10:G12"/>
    <mergeCell ref="B6:G6"/>
    <mergeCell ref="B3:G3"/>
    <mergeCell ref="B7:G7"/>
  </mergeCells>
  <pageMargins left="0.70866141732283472" right="0.70866141732283472" top="0.74803149606299213" bottom="0.74803149606299213" header="0.31496062992125984" footer="0.31496062992125984"/>
  <pageSetup paperSize="9" scale="76" orientation="landscape" r:id="rId3"/>
  <rowBreaks count="2" manualBreakCount="2">
    <brk id="60" max="6" man="1"/>
    <brk id="92" max="6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72"/>
  <sheetViews>
    <sheetView showGridLines="0" view="pageBreakPreview" topLeftCell="B52" zoomScale="60" zoomScaleNormal="100" workbookViewId="0">
      <selection activeCell="F77" sqref="F77"/>
    </sheetView>
  </sheetViews>
  <sheetFormatPr baseColWidth="10" defaultRowHeight="15"/>
  <cols>
    <col min="3" max="3" width="67" customWidth="1"/>
    <col min="4" max="4" width="31.5703125" customWidth="1"/>
    <col min="5" max="5" width="20.5703125" customWidth="1"/>
    <col min="6" max="6" width="18.42578125" customWidth="1"/>
  </cols>
  <sheetData>
    <row r="1" spans="2:7" ht="11.25" customHeight="1" thickBot="1"/>
    <row r="2" spans="2:7" s="35" customFormat="1" ht="23.25" customHeight="1" thickTop="1">
      <c r="B2" s="225" t="s">
        <v>10</v>
      </c>
      <c r="C2" s="226"/>
      <c r="D2" s="226"/>
      <c r="E2" s="226"/>
      <c r="F2" s="227"/>
      <c r="G2" s="102"/>
    </row>
    <row r="3" spans="2:7" s="35" customFormat="1" ht="10.5" customHeight="1">
      <c r="B3" s="228" t="s">
        <v>153</v>
      </c>
      <c r="C3" s="187"/>
      <c r="D3" s="187"/>
      <c r="E3" s="187"/>
      <c r="F3" s="229"/>
      <c r="G3" s="101"/>
    </row>
    <row r="4" spans="2:7" s="35" customFormat="1" ht="10.5" customHeight="1">
      <c r="B4" s="228" t="s">
        <v>150</v>
      </c>
      <c r="C4" s="187"/>
      <c r="D4" s="187"/>
      <c r="E4" s="187"/>
      <c r="F4" s="229"/>
      <c r="G4" s="101"/>
    </row>
    <row r="5" spans="2:7" s="35" customFormat="1" ht="10.5" customHeight="1">
      <c r="B5" s="228" t="s">
        <v>9</v>
      </c>
      <c r="C5" s="187"/>
      <c r="D5" s="187"/>
      <c r="E5" s="187"/>
      <c r="F5" s="229"/>
      <c r="G5" s="101"/>
    </row>
    <row r="6" spans="2:7" s="35" customFormat="1" ht="10.5" customHeight="1">
      <c r="B6" s="137"/>
      <c r="C6" s="104"/>
      <c r="D6" s="104"/>
      <c r="E6" s="104"/>
      <c r="F6" s="138"/>
      <c r="G6" s="101"/>
    </row>
    <row r="7" spans="2:7" ht="15.75" thickBot="1">
      <c r="B7" s="139" t="s">
        <v>190</v>
      </c>
      <c r="C7" s="2"/>
      <c r="D7" s="2"/>
      <c r="E7" s="2"/>
      <c r="F7" s="1"/>
    </row>
    <row r="8" spans="2:7" ht="15.75" thickTop="1">
      <c r="B8" s="217" t="s">
        <v>13</v>
      </c>
      <c r="C8" s="218"/>
      <c r="D8" s="136" t="s">
        <v>154</v>
      </c>
      <c r="E8" s="221" t="s">
        <v>346</v>
      </c>
      <c r="F8" s="136" t="s">
        <v>155</v>
      </c>
    </row>
    <row r="9" spans="2:7" ht="15.75" thickBot="1">
      <c r="B9" s="219"/>
      <c r="C9" s="220"/>
      <c r="D9" s="94" t="s">
        <v>16</v>
      </c>
      <c r="E9" s="222"/>
      <c r="F9" s="94" t="s">
        <v>347</v>
      </c>
    </row>
    <row r="10" spans="2:7">
      <c r="B10" s="108"/>
      <c r="C10" s="109" t="s">
        <v>157</v>
      </c>
      <c r="D10" s="112">
        <v>23737663</v>
      </c>
      <c r="E10" s="112">
        <v>22351674.07</v>
      </c>
      <c r="F10" s="112">
        <v>22351674.07</v>
      </c>
    </row>
    <row r="11" spans="2:7">
      <c r="B11" s="110"/>
      <c r="C11" s="111" t="s">
        <v>158</v>
      </c>
      <c r="D11" s="112">
        <v>23737663</v>
      </c>
      <c r="E11" s="112">
        <v>22351674.07</v>
      </c>
      <c r="F11" s="112">
        <v>22351674.07</v>
      </c>
    </row>
    <row r="12" spans="2:7">
      <c r="B12" s="110"/>
      <c r="C12" s="111" t="s">
        <v>159</v>
      </c>
      <c r="D12" s="112">
        <v>0</v>
      </c>
      <c r="E12" s="112">
        <v>0</v>
      </c>
      <c r="F12" s="112">
        <v>0</v>
      </c>
    </row>
    <row r="13" spans="2:7">
      <c r="B13" s="110"/>
      <c r="C13" s="111" t="s">
        <v>160</v>
      </c>
      <c r="D13" s="112">
        <v>0</v>
      </c>
      <c r="E13" s="112">
        <v>60.48</v>
      </c>
      <c r="F13" s="112">
        <v>60.48</v>
      </c>
    </row>
    <row r="14" spans="2:7">
      <c r="B14" s="113"/>
      <c r="C14" s="114" t="s">
        <v>161</v>
      </c>
      <c r="D14" s="112">
        <v>23737663</v>
      </c>
      <c r="E14" s="112">
        <v>21297478.670000002</v>
      </c>
      <c r="F14" s="112">
        <v>22578712.66</v>
      </c>
    </row>
    <row r="15" spans="2:7">
      <c r="B15" s="110"/>
      <c r="C15" s="111" t="s">
        <v>162</v>
      </c>
      <c r="D15" s="112">
        <v>23737663</v>
      </c>
      <c r="E15" s="112">
        <v>21297478.670000002</v>
      </c>
      <c r="F15" s="112">
        <v>22578712.66</v>
      </c>
    </row>
    <row r="16" spans="2:7">
      <c r="B16" s="110"/>
      <c r="C16" s="111" t="s">
        <v>163</v>
      </c>
      <c r="D16" s="112">
        <v>0</v>
      </c>
      <c r="E16" s="112">
        <v>0</v>
      </c>
      <c r="F16" s="112">
        <v>0</v>
      </c>
    </row>
    <row r="17" spans="2:9">
      <c r="B17" s="110"/>
      <c r="C17" s="114" t="s">
        <v>164</v>
      </c>
      <c r="D17" s="112">
        <v>0</v>
      </c>
      <c r="E17" s="112">
        <v>0</v>
      </c>
      <c r="F17" s="112">
        <v>0</v>
      </c>
    </row>
    <row r="18" spans="2:9">
      <c r="B18" s="110"/>
      <c r="C18" s="111" t="s">
        <v>165</v>
      </c>
      <c r="D18" s="112">
        <v>0</v>
      </c>
      <c r="E18" s="112">
        <v>0</v>
      </c>
      <c r="F18" s="112">
        <v>0</v>
      </c>
    </row>
    <row r="19" spans="2:9">
      <c r="B19" s="110"/>
      <c r="C19" s="111" t="s">
        <v>166</v>
      </c>
      <c r="D19" s="112">
        <v>0</v>
      </c>
      <c r="E19" s="112">
        <v>0</v>
      </c>
      <c r="F19" s="112">
        <v>0</v>
      </c>
    </row>
    <row r="20" spans="2:9">
      <c r="B20" s="110"/>
      <c r="C20" s="114" t="s">
        <v>167</v>
      </c>
      <c r="D20" s="112">
        <v>0</v>
      </c>
      <c r="E20" s="112">
        <v>1054255.8799999999</v>
      </c>
      <c r="F20" s="112">
        <v>-226978.11</v>
      </c>
    </row>
    <row r="21" spans="2:9">
      <c r="B21" s="110"/>
      <c r="C21" s="114" t="s">
        <v>168</v>
      </c>
      <c r="D21" s="112">
        <v>0</v>
      </c>
      <c r="E21" s="112">
        <v>1054195.3999999999</v>
      </c>
      <c r="F21" s="112">
        <v>-227038.59</v>
      </c>
    </row>
    <row r="22" spans="2:9" ht="16.5">
      <c r="B22" s="110"/>
      <c r="C22" s="114" t="s">
        <v>169</v>
      </c>
      <c r="D22" s="112">
        <v>0</v>
      </c>
      <c r="E22" s="112">
        <v>1054195.3999999999</v>
      </c>
      <c r="F22" s="112">
        <v>-227038.59</v>
      </c>
    </row>
    <row r="23" spans="2:9" ht="15.75" thickBot="1">
      <c r="B23" s="115"/>
      <c r="C23" s="116"/>
      <c r="D23" s="116"/>
      <c r="E23" s="116"/>
      <c r="F23" s="116"/>
    </row>
    <row r="24" spans="2:9" ht="15.75" thickBot="1">
      <c r="C24" s="97" t="s">
        <v>0</v>
      </c>
      <c r="D24" s="98" t="s">
        <v>149</v>
      </c>
      <c r="E24" s="98" t="s">
        <v>19</v>
      </c>
      <c r="F24" s="98" t="s">
        <v>20</v>
      </c>
    </row>
    <row r="25" spans="2:9">
      <c r="C25" s="95" t="s">
        <v>170</v>
      </c>
      <c r="D25">
        <v>0</v>
      </c>
      <c r="E25">
        <v>0</v>
      </c>
      <c r="F25">
        <v>0</v>
      </c>
    </row>
    <row r="26" spans="2:9">
      <c r="C26" s="96" t="s">
        <v>171</v>
      </c>
      <c r="D26">
        <v>0</v>
      </c>
      <c r="E26">
        <v>0</v>
      </c>
      <c r="F26">
        <v>0</v>
      </c>
    </row>
    <row r="27" spans="2:9">
      <c r="C27" s="96" t="s">
        <v>172</v>
      </c>
      <c r="D27">
        <v>0</v>
      </c>
      <c r="E27">
        <v>0</v>
      </c>
      <c r="F27">
        <v>0</v>
      </c>
    </row>
    <row r="28" spans="2:9" ht="15.75" thickBot="1">
      <c r="C28" s="95" t="s">
        <v>173</v>
      </c>
      <c r="D28">
        <v>0</v>
      </c>
      <c r="E28">
        <v>1054195.3999999999</v>
      </c>
      <c r="F28">
        <v>-227038.59</v>
      </c>
    </row>
    <row r="29" spans="2:9">
      <c r="B29" s="223" t="s">
        <v>0</v>
      </c>
      <c r="C29" s="224"/>
      <c r="D29" s="207" t="s">
        <v>174</v>
      </c>
      <c r="E29" s="207" t="s">
        <v>19</v>
      </c>
      <c r="F29" s="99" t="s">
        <v>155</v>
      </c>
    </row>
    <row r="30" spans="2:9" ht="15.75" thickBot="1">
      <c r="B30" s="219"/>
      <c r="C30" s="220"/>
      <c r="D30" s="208"/>
      <c r="E30" s="208"/>
      <c r="F30" s="100" t="s">
        <v>20</v>
      </c>
    </row>
    <row r="31" spans="2:9">
      <c r="B31" s="117"/>
      <c r="C31" s="118"/>
      <c r="D31" s="118"/>
      <c r="E31" s="118"/>
      <c r="F31" s="118"/>
      <c r="I31" t="s">
        <v>2</v>
      </c>
    </row>
    <row r="32" spans="2:9">
      <c r="B32" s="119"/>
      <c r="C32" s="120" t="s">
        <v>175</v>
      </c>
      <c r="D32" s="121">
        <v>0</v>
      </c>
      <c r="E32" s="121">
        <v>60.48</v>
      </c>
      <c r="F32" s="121">
        <v>60.48</v>
      </c>
    </row>
    <row r="33" spans="2:6">
      <c r="B33" s="122"/>
      <c r="C33" s="123" t="s">
        <v>176</v>
      </c>
      <c r="D33" s="121">
        <v>0</v>
      </c>
      <c r="E33" s="121">
        <v>60.48</v>
      </c>
      <c r="F33" s="121">
        <v>60.48</v>
      </c>
    </row>
    <row r="34" spans="2:6">
      <c r="B34" s="122"/>
      <c r="C34" s="123" t="s">
        <v>177</v>
      </c>
      <c r="D34" s="121">
        <v>0</v>
      </c>
      <c r="E34" s="121">
        <v>0</v>
      </c>
      <c r="F34" s="121">
        <v>0</v>
      </c>
    </row>
    <row r="35" spans="2:6">
      <c r="B35" s="119"/>
      <c r="C35" s="120" t="s">
        <v>178</v>
      </c>
      <c r="D35" s="121">
        <v>0</v>
      </c>
      <c r="E35" s="121">
        <v>0</v>
      </c>
      <c r="F35" s="121">
        <v>0</v>
      </c>
    </row>
    <row r="36" spans="2:6">
      <c r="B36" s="122"/>
      <c r="C36" s="123" t="s">
        <v>179</v>
      </c>
      <c r="D36" s="121">
        <v>0</v>
      </c>
      <c r="E36" s="121">
        <v>0</v>
      </c>
      <c r="F36" s="121">
        <v>0</v>
      </c>
    </row>
    <row r="37" spans="2:6">
      <c r="B37" s="122"/>
      <c r="C37" s="123" t="s">
        <v>180</v>
      </c>
      <c r="D37" s="121">
        <v>0</v>
      </c>
      <c r="E37" s="121">
        <v>0</v>
      </c>
      <c r="F37" s="121">
        <v>0</v>
      </c>
    </row>
    <row r="38" spans="2:6">
      <c r="B38" s="122"/>
      <c r="C38" s="121"/>
      <c r="D38" s="121"/>
      <c r="E38" s="121"/>
      <c r="F38" s="121"/>
    </row>
    <row r="39" spans="2:6">
      <c r="B39" s="211"/>
      <c r="C39" s="213" t="s">
        <v>181</v>
      </c>
      <c r="D39" s="215">
        <v>0</v>
      </c>
      <c r="E39" s="215">
        <v>60.48</v>
      </c>
      <c r="F39" s="215">
        <v>60.48</v>
      </c>
    </row>
    <row r="40" spans="2:6" ht="15.75" thickBot="1">
      <c r="B40" s="212"/>
      <c r="C40" s="214"/>
      <c r="D40" s="216"/>
      <c r="E40" s="216"/>
      <c r="F40" s="216"/>
    </row>
    <row r="41" spans="2:6" ht="15.75" thickBot="1"/>
    <row r="42" spans="2:6">
      <c r="B42" s="223" t="s">
        <v>0</v>
      </c>
      <c r="C42" s="224"/>
      <c r="D42" s="207" t="s">
        <v>191</v>
      </c>
      <c r="E42" s="207" t="s">
        <v>19</v>
      </c>
      <c r="F42" s="207" t="s">
        <v>192</v>
      </c>
    </row>
    <row r="43" spans="2:6" ht="15.75" thickBot="1">
      <c r="B43" s="219"/>
      <c r="C43" s="220"/>
      <c r="D43" s="208"/>
      <c r="E43" s="208"/>
      <c r="F43" s="208"/>
    </row>
    <row r="44" spans="2:6">
      <c r="B44" s="230"/>
      <c r="C44" s="231"/>
      <c r="D44" s="118"/>
      <c r="E44" s="118"/>
      <c r="F44" s="118"/>
    </row>
    <row r="45" spans="2:6">
      <c r="B45" s="122"/>
      <c r="C45" s="121" t="s">
        <v>182</v>
      </c>
      <c r="D45" s="121">
        <v>23737663</v>
      </c>
      <c r="E45" s="121">
        <v>22351674.07</v>
      </c>
      <c r="F45" s="121">
        <v>22351674.07</v>
      </c>
    </row>
    <row r="46" spans="2:6">
      <c r="B46" s="122"/>
      <c r="C46" s="121" t="s">
        <v>183</v>
      </c>
      <c r="D46" s="121">
        <v>0</v>
      </c>
      <c r="E46" s="121">
        <v>60.48</v>
      </c>
      <c r="F46" s="121">
        <v>60.48</v>
      </c>
    </row>
    <row r="47" spans="2:6">
      <c r="B47" s="122"/>
      <c r="C47" s="123" t="s">
        <v>176</v>
      </c>
      <c r="D47" s="121">
        <v>0</v>
      </c>
      <c r="E47" s="121">
        <v>60.48</v>
      </c>
      <c r="F47" s="121">
        <v>60.48</v>
      </c>
    </row>
    <row r="48" spans="2:6">
      <c r="B48" s="122"/>
      <c r="C48" s="123" t="s">
        <v>179</v>
      </c>
      <c r="D48" s="121">
        <v>0</v>
      </c>
      <c r="E48" s="121">
        <v>0</v>
      </c>
      <c r="F48" s="121">
        <v>0</v>
      </c>
    </row>
    <row r="49" spans="2:6">
      <c r="B49" s="122"/>
      <c r="C49" s="121"/>
      <c r="D49" s="121"/>
      <c r="E49" s="121"/>
      <c r="F49" s="121"/>
    </row>
    <row r="50" spans="2:6">
      <c r="B50" s="122"/>
      <c r="C50" s="121" t="s">
        <v>162</v>
      </c>
      <c r="D50" s="121">
        <v>23737663</v>
      </c>
      <c r="E50" s="121">
        <v>21297478.670000002</v>
      </c>
      <c r="F50" s="121">
        <v>22578712.66</v>
      </c>
    </row>
    <row r="51" spans="2:6">
      <c r="B51" s="122"/>
      <c r="C51" s="121"/>
      <c r="D51" s="121"/>
      <c r="E51" s="121"/>
      <c r="F51" s="121"/>
    </row>
    <row r="52" spans="2:6">
      <c r="B52" s="122"/>
      <c r="C52" s="121" t="s">
        <v>165</v>
      </c>
      <c r="D52" s="124">
        <v>0</v>
      </c>
      <c r="E52" s="121">
        <v>0</v>
      </c>
      <c r="F52" s="121">
        <v>0</v>
      </c>
    </row>
    <row r="53" spans="2:6">
      <c r="B53" s="122"/>
      <c r="C53" s="121"/>
      <c r="D53" s="121"/>
      <c r="E53" s="121"/>
      <c r="F53" s="121"/>
    </row>
    <row r="54" spans="2:6">
      <c r="B54" s="119"/>
      <c r="C54" s="120" t="s">
        <v>184</v>
      </c>
      <c r="D54" s="120">
        <v>0</v>
      </c>
      <c r="E54" s="120">
        <v>1054255.8799999999</v>
      </c>
      <c r="F54" s="120">
        <v>-226978.11</v>
      </c>
    </row>
    <row r="55" spans="2:6">
      <c r="B55" s="119"/>
      <c r="C55" s="120" t="s">
        <v>185</v>
      </c>
      <c r="D55" s="120"/>
      <c r="E55" s="120">
        <v>1054195.3999999999</v>
      </c>
      <c r="F55" s="120">
        <v>-227083.59</v>
      </c>
    </row>
    <row r="56" spans="2:6" ht="15.75" thickBot="1">
      <c r="B56" s="125"/>
      <c r="C56" s="126"/>
      <c r="D56" s="126"/>
      <c r="E56" s="126"/>
      <c r="F56" s="126"/>
    </row>
    <row r="57" spans="2:6" ht="15.75" thickBot="1"/>
    <row r="58" spans="2:6">
      <c r="B58" s="223" t="s">
        <v>0</v>
      </c>
      <c r="C58" s="224"/>
      <c r="D58" s="207" t="s">
        <v>174</v>
      </c>
      <c r="E58" s="207" t="s">
        <v>19</v>
      </c>
      <c r="F58" s="99" t="s">
        <v>155</v>
      </c>
    </row>
    <row r="59" spans="2:6" ht="15.75" thickBot="1">
      <c r="B59" s="219"/>
      <c r="C59" s="220"/>
      <c r="D59" s="208"/>
      <c r="E59" s="208"/>
      <c r="F59" s="100" t="s">
        <v>20</v>
      </c>
    </row>
    <row r="60" spans="2:6">
      <c r="B60" s="230"/>
      <c r="C60" s="231"/>
      <c r="D60" s="118"/>
      <c r="E60" s="118"/>
      <c r="F60" s="118"/>
    </row>
    <row r="61" spans="2:6">
      <c r="B61" s="122"/>
      <c r="C61" s="121" t="s">
        <v>159</v>
      </c>
      <c r="D61" s="121">
        <v>0</v>
      </c>
      <c r="E61" s="121">
        <v>0</v>
      </c>
      <c r="F61" s="121">
        <v>0</v>
      </c>
    </row>
    <row r="62" spans="2:6">
      <c r="B62" s="122"/>
      <c r="C62" s="121" t="s">
        <v>186</v>
      </c>
      <c r="D62" s="121">
        <v>0</v>
      </c>
      <c r="E62" s="121">
        <v>0</v>
      </c>
      <c r="F62" s="121">
        <v>0</v>
      </c>
    </row>
    <row r="63" spans="2:6">
      <c r="B63" s="122"/>
      <c r="C63" s="133" t="s">
        <v>177</v>
      </c>
      <c r="D63" s="121">
        <v>0</v>
      </c>
      <c r="E63" s="121">
        <v>0</v>
      </c>
      <c r="F63" s="121">
        <v>0</v>
      </c>
    </row>
    <row r="64" spans="2:6">
      <c r="B64" s="122"/>
      <c r="C64" s="123" t="s">
        <v>180</v>
      </c>
      <c r="D64" s="121">
        <v>0</v>
      </c>
      <c r="E64" s="121">
        <v>0</v>
      </c>
      <c r="F64" s="121">
        <v>0</v>
      </c>
    </row>
    <row r="65" spans="2:6">
      <c r="B65" s="122"/>
      <c r="C65" s="121"/>
      <c r="D65" s="121"/>
      <c r="E65" s="121"/>
      <c r="F65" s="121"/>
    </row>
    <row r="66" spans="2:6">
      <c r="B66" s="122"/>
      <c r="C66" s="121" t="s">
        <v>187</v>
      </c>
      <c r="D66" s="121">
        <v>0</v>
      </c>
      <c r="E66" s="121">
        <v>0</v>
      </c>
      <c r="F66" s="121">
        <v>0</v>
      </c>
    </row>
    <row r="67" spans="2:6">
      <c r="B67" s="122"/>
      <c r="C67" s="121"/>
      <c r="D67" s="121"/>
      <c r="E67" s="121"/>
      <c r="F67" s="121"/>
    </row>
    <row r="68" spans="2:6">
      <c r="B68" s="122"/>
      <c r="C68" s="121" t="s">
        <v>166</v>
      </c>
      <c r="D68" s="124">
        <v>0</v>
      </c>
      <c r="E68" s="121">
        <v>0</v>
      </c>
      <c r="F68" s="121">
        <v>0</v>
      </c>
    </row>
    <row r="69" spans="2:6">
      <c r="B69" s="122"/>
      <c r="C69" s="121"/>
      <c r="D69" s="121"/>
      <c r="E69" s="121"/>
      <c r="F69" s="121"/>
    </row>
    <row r="70" spans="2:6">
      <c r="B70" s="119"/>
      <c r="C70" s="120" t="s">
        <v>188</v>
      </c>
      <c r="D70" s="130">
        <v>0</v>
      </c>
      <c r="E70" s="120">
        <v>0</v>
      </c>
      <c r="F70" s="120">
        <v>0</v>
      </c>
    </row>
    <row r="71" spans="2:6">
      <c r="B71" s="211"/>
      <c r="C71" s="213" t="s">
        <v>189</v>
      </c>
      <c r="D71" s="209">
        <v>0</v>
      </c>
      <c r="E71" s="209">
        <v>0</v>
      </c>
      <c r="F71" s="209">
        <v>0</v>
      </c>
    </row>
    <row r="72" spans="2:6" ht="15.75" thickBot="1">
      <c r="B72" s="212"/>
      <c r="C72" s="214"/>
      <c r="D72" s="210"/>
      <c r="E72" s="210"/>
      <c r="F72" s="210"/>
    </row>
  </sheetData>
  <customSheetViews>
    <customSheetView guid="{AB7C7113-F865-4779-9FA4-3A0AD2C9E93A}">
      <selection activeCell="J18" sqref="J18"/>
      <pageMargins left="0.7" right="0.7" top="0.75" bottom="0.75" header="0.3" footer="0.3"/>
      <pageSetup orientation="portrait" r:id="rId1"/>
    </customSheetView>
    <customSheetView guid="{05A24B3F-0046-4A93-964B-C8E884CA78A3}">
      <selection activeCell="J18" sqref="J18"/>
      <pageMargins left="0.7" right="0.7" top="0.75" bottom="0.75" header="0.3" footer="0.3"/>
      <pageSetup orientation="portrait" r:id="rId2"/>
    </customSheetView>
  </customSheetViews>
  <mergeCells count="28">
    <mergeCell ref="B2:F2"/>
    <mergeCell ref="B3:F3"/>
    <mergeCell ref="B4:F4"/>
    <mergeCell ref="B5:F5"/>
    <mergeCell ref="F71:F72"/>
    <mergeCell ref="F39:F40"/>
    <mergeCell ref="B42:C43"/>
    <mergeCell ref="E42:E43"/>
    <mergeCell ref="B44:C44"/>
    <mergeCell ref="B58:C59"/>
    <mergeCell ref="D58:D59"/>
    <mergeCell ref="E58:E59"/>
    <mergeCell ref="B60:C60"/>
    <mergeCell ref="B71:B72"/>
    <mergeCell ref="C71:C72"/>
    <mergeCell ref="D71:D72"/>
    <mergeCell ref="B8:C9"/>
    <mergeCell ref="E8:E9"/>
    <mergeCell ref="B29:C30"/>
    <mergeCell ref="D29:D30"/>
    <mergeCell ref="E29:E30"/>
    <mergeCell ref="F42:F43"/>
    <mergeCell ref="D42:D43"/>
    <mergeCell ref="E71:E72"/>
    <mergeCell ref="B39:B40"/>
    <mergeCell ref="C39:C40"/>
    <mergeCell ref="D39:D40"/>
    <mergeCell ref="E39:E40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82"/>
  <sheetViews>
    <sheetView showGridLines="0" view="pageBreakPreview" topLeftCell="A52" zoomScale="60" zoomScaleNormal="100" workbookViewId="0">
      <selection activeCell="F80" sqref="F80"/>
    </sheetView>
  </sheetViews>
  <sheetFormatPr baseColWidth="10" defaultRowHeight="15"/>
  <cols>
    <col min="2" max="2" width="54.85546875" customWidth="1"/>
    <col min="3" max="8" width="16.7109375" customWidth="1"/>
  </cols>
  <sheetData>
    <row r="1" spans="2:8" ht="15.75" thickBot="1"/>
    <row r="2" spans="2:8" ht="10.5" customHeight="1">
      <c r="B2" s="235"/>
      <c r="C2" s="236"/>
      <c r="D2" s="236"/>
      <c r="E2" s="236"/>
      <c r="F2" s="236"/>
      <c r="G2" s="236"/>
      <c r="H2" s="237"/>
    </row>
    <row r="3" spans="2:8" ht="10.5" customHeight="1">
      <c r="B3" s="238" t="s">
        <v>10</v>
      </c>
      <c r="C3" s="239"/>
      <c r="D3" s="239"/>
      <c r="E3" s="239"/>
      <c r="F3" s="239"/>
      <c r="G3" s="239"/>
      <c r="H3" s="240"/>
    </row>
    <row r="4" spans="2:8" ht="10.5" customHeight="1">
      <c r="B4" s="232" t="s">
        <v>194</v>
      </c>
      <c r="C4" s="233"/>
      <c r="D4" s="233"/>
      <c r="E4" s="233"/>
      <c r="F4" s="233"/>
      <c r="G4" s="233"/>
      <c r="H4" s="234"/>
    </row>
    <row r="5" spans="2:8" ht="22.5" customHeight="1">
      <c r="B5" s="232" t="s">
        <v>34</v>
      </c>
      <c r="C5" s="233"/>
      <c r="D5" s="233"/>
      <c r="E5" s="233"/>
      <c r="F5" s="233"/>
      <c r="G5" s="233"/>
      <c r="H5" s="234"/>
    </row>
    <row r="6" spans="2:8" ht="10.5" customHeight="1">
      <c r="B6" s="232" t="s">
        <v>9</v>
      </c>
      <c r="C6" s="233"/>
      <c r="D6" s="233"/>
      <c r="E6" s="233"/>
      <c r="F6" s="233"/>
      <c r="G6" s="233"/>
      <c r="H6" s="234"/>
    </row>
    <row r="7" spans="2:8" ht="20.25" customHeight="1" thickBot="1">
      <c r="B7" s="175" t="s">
        <v>348</v>
      </c>
      <c r="C7" s="176"/>
      <c r="D7" s="176"/>
      <c r="E7" s="176"/>
      <c r="F7" s="176"/>
      <c r="G7" s="176"/>
      <c r="H7" s="177"/>
    </row>
    <row r="8" spans="2:8" ht="15.75" thickBot="1"/>
    <row r="9" spans="2:8" ht="15.75" thickBot="1">
      <c r="B9" s="157" t="s">
        <v>0</v>
      </c>
      <c r="C9" s="241" t="s">
        <v>7</v>
      </c>
      <c r="D9" s="242"/>
      <c r="E9" s="242"/>
      <c r="F9" s="242"/>
      <c r="G9" s="243"/>
      <c r="H9" s="244" t="s">
        <v>196</v>
      </c>
    </row>
    <row r="10" spans="2:8" ht="23.25" thickBot="1">
      <c r="B10" s="158" t="s">
        <v>195</v>
      </c>
      <c r="C10" s="159" t="s">
        <v>197</v>
      </c>
      <c r="D10" s="160" t="s">
        <v>198</v>
      </c>
      <c r="E10" s="161" t="s">
        <v>18</v>
      </c>
      <c r="F10" s="161" t="s">
        <v>19</v>
      </c>
      <c r="G10" s="161" t="s">
        <v>199</v>
      </c>
      <c r="H10" s="245"/>
    </row>
    <row r="11" spans="2:8">
      <c r="B11" s="145"/>
      <c r="C11" s="142"/>
      <c r="D11" s="140"/>
      <c r="E11" s="140"/>
      <c r="F11" s="140"/>
      <c r="G11" s="140"/>
      <c r="H11" s="140"/>
    </row>
    <row r="12" spans="2:8">
      <c r="B12" s="162" t="s">
        <v>200</v>
      </c>
      <c r="C12" s="142"/>
      <c r="D12" s="140"/>
      <c r="E12" s="140"/>
      <c r="F12" s="140"/>
      <c r="G12" s="140"/>
      <c r="H12" s="140"/>
    </row>
    <row r="13" spans="2:8">
      <c r="B13" s="163" t="s">
        <v>201</v>
      </c>
      <c r="C13" s="178">
        <v>0</v>
      </c>
      <c r="D13" s="140">
        <v>0</v>
      </c>
      <c r="E13" s="140">
        <v>0</v>
      </c>
      <c r="F13" s="140">
        <v>0</v>
      </c>
      <c r="G13" s="140">
        <v>0</v>
      </c>
      <c r="H13" s="140">
        <v>0</v>
      </c>
    </row>
    <row r="14" spans="2:8">
      <c r="B14" s="163" t="s">
        <v>202</v>
      </c>
      <c r="C14" s="178">
        <v>0</v>
      </c>
      <c r="D14" s="140">
        <v>0</v>
      </c>
      <c r="E14" s="140">
        <v>0</v>
      </c>
      <c r="F14" s="140">
        <v>0</v>
      </c>
      <c r="G14" s="140">
        <v>0</v>
      </c>
      <c r="H14" s="140">
        <v>0</v>
      </c>
    </row>
    <row r="15" spans="2:8">
      <c r="B15" s="163" t="s">
        <v>203</v>
      </c>
      <c r="C15" s="178">
        <v>0</v>
      </c>
      <c r="D15" s="140">
        <v>0</v>
      </c>
      <c r="E15" s="140">
        <v>0</v>
      </c>
      <c r="F15" s="140">
        <v>0</v>
      </c>
      <c r="G15" s="140">
        <v>0</v>
      </c>
      <c r="H15" s="140">
        <v>0</v>
      </c>
    </row>
    <row r="16" spans="2:8">
      <c r="B16" s="163" t="s">
        <v>204</v>
      </c>
      <c r="C16" s="178">
        <v>0</v>
      </c>
      <c r="D16" s="140">
        <v>0</v>
      </c>
      <c r="E16" s="140">
        <v>0</v>
      </c>
      <c r="F16" s="140">
        <v>0</v>
      </c>
      <c r="G16" s="140">
        <v>0</v>
      </c>
      <c r="H16" s="140">
        <v>0</v>
      </c>
    </row>
    <row r="17" spans="2:8">
      <c r="B17" s="163" t="s">
        <v>205</v>
      </c>
      <c r="C17" s="178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</row>
    <row r="18" spans="2:8">
      <c r="B18" s="163" t="s">
        <v>206</v>
      </c>
      <c r="C18" s="178">
        <v>0</v>
      </c>
      <c r="D18" s="140">
        <v>0</v>
      </c>
      <c r="E18" s="140">
        <v>0</v>
      </c>
      <c r="F18" s="140">
        <v>0</v>
      </c>
      <c r="G18" s="140">
        <v>0</v>
      </c>
      <c r="H18" s="140">
        <v>0</v>
      </c>
    </row>
    <row r="19" spans="2:8">
      <c r="B19" s="163" t="s">
        <v>207</v>
      </c>
      <c r="C19" s="178">
        <v>817663</v>
      </c>
      <c r="D19" s="140">
        <v>0</v>
      </c>
      <c r="E19" s="140">
        <v>817663</v>
      </c>
      <c r="F19" s="140">
        <v>611432</v>
      </c>
      <c r="G19" s="140">
        <v>611432</v>
      </c>
      <c r="H19" s="140">
        <v>206231</v>
      </c>
    </row>
    <row r="20" spans="2:8">
      <c r="B20" s="163" t="s">
        <v>208</v>
      </c>
      <c r="C20" s="247">
        <v>0</v>
      </c>
      <c r="D20" s="247">
        <v>0</v>
      </c>
      <c r="E20" s="247">
        <v>0</v>
      </c>
      <c r="F20" s="247">
        <v>0</v>
      </c>
      <c r="G20" s="247">
        <v>0</v>
      </c>
      <c r="H20" s="247">
        <v>0</v>
      </c>
    </row>
    <row r="21" spans="2:8">
      <c r="B21" s="163" t="s">
        <v>209</v>
      </c>
      <c r="C21" s="247"/>
      <c r="D21" s="247"/>
      <c r="E21" s="247"/>
      <c r="F21" s="247"/>
      <c r="G21" s="247"/>
      <c r="H21" s="247"/>
    </row>
    <row r="22" spans="2:8">
      <c r="B22" s="163" t="s">
        <v>210</v>
      </c>
      <c r="C22" s="178">
        <v>0</v>
      </c>
      <c r="D22" s="140">
        <v>0</v>
      </c>
      <c r="E22" s="140">
        <v>0</v>
      </c>
      <c r="F22" s="140">
        <v>0</v>
      </c>
      <c r="G22" s="140">
        <v>0</v>
      </c>
      <c r="H22" s="140">
        <v>0</v>
      </c>
    </row>
    <row r="23" spans="2:8">
      <c r="B23" s="163" t="s">
        <v>211</v>
      </c>
      <c r="C23" s="178">
        <v>0</v>
      </c>
      <c r="D23" s="140">
        <v>0</v>
      </c>
      <c r="E23" s="140">
        <v>0</v>
      </c>
      <c r="F23" s="140">
        <v>0</v>
      </c>
      <c r="G23" s="140">
        <v>0</v>
      </c>
      <c r="H23" s="140">
        <v>0</v>
      </c>
    </row>
    <row r="24" spans="2:8">
      <c r="B24" s="163" t="s">
        <v>212</v>
      </c>
      <c r="C24" s="178">
        <v>0</v>
      </c>
      <c r="D24" s="140">
        <v>0</v>
      </c>
      <c r="E24" s="140">
        <v>0</v>
      </c>
      <c r="F24" s="140">
        <v>0</v>
      </c>
      <c r="G24" s="140">
        <v>0</v>
      </c>
      <c r="H24" s="140">
        <v>0</v>
      </c>
    </row>
    <row r="25" spans="2:8">
      <c r="B25" s="163" t="s">
        <v>213</v>
      </c>
      <c r="C25" s="178">
        <v>0</v>
      </c>
      <c r="D25" s="140">
        <v>0</v>
      </c>
      <c r="E25" s="140">
        <v>0</v>
      </c>
      <c r="F25" s="140">
        <v>0</v>
      </c>
      <c r="G25" s="140">
        <v>0</v>
      </c>
      <c r="H25" s="140">
        <v>0</v>
      </c>
    </row>
    <row r="26" spans="2:8">
      <c r="B26" s="163" t="s">
        <v>214</v>
      </c>
      <c r="C26" s="178">
        <v>0</v>
      </c>
      <c r="D26" s="140">
        <v>0</v>
      </c>
      <c r="E26" s="140">
        <v>0</v>
      </c>
      <c r="F26" s="140">
        <v>0</v>
      </c>
      <c r="G26" s="140">
        <v>0</v>
      </c>
      <c r="H26" s="140">
        <v>0</v>
      </c>
    </row>
    <row r="27" spans="2:8">
      <c r="B27" s="163" t="s">
        <v>215</v>
      </c>
      <c r="C27" s="178">
        <v>0</v>
      </c>
      <c r="D27" s="140">
        <v>0</v>
      </c>
      <c r="E27" s="140">
        <v>0</v>
      </c>
      <c r="F27" s="140">
        <v>0</v>
      </c>
      <c r="G27" s="140">
        <v>0</v>
      </c>
      <c r="H27" s="140">
        <v>0</v>
      </c>
    </row>
    <row r="28" spans="2:8">
      <c r="B28" s="163" t="s">
        <v>216</v>
      </c>
      <c r="C28" s="178">
        <v>0</v>
      </c>
      <c r="D28" s="140">
        <v>0</v>
      </c>
      <c r="E28" s="140">
        <v>0</v>
      </c>
      <c r="F28" s="140">
        <v>0</v>
      </c>
      <c r="G28" s="140">
        <v>0</v>
      </c>
      <c r="H28" s="140">
        <v>0</v>
      </c>
    </row>
    <row r="29" spans="2:8">
      <c r="B29" s="163" t="s">
        <v>217</v>
      </c>
      <c r="C29" s="178">
        <v>0</v>
      </c>
      <c r="D29" s="140">
        <v>0</v>
      </c>
      <c r="E29" s="140">
        <v>0</v>
      </c>
      <c r="F29" s="140">
        <v>0</v>
      </c>
      <c r="G29" s="140">
        <v>0</v>
      </c>
      <c r="H29" s="140">
        <v>0</v>
      </c>
    </row>
    <row r="30" spans="2:8">
      <c r="B30" s="163" t="s">
        <v>218</v>
      </c>
      <c r="C30" s="178">
        <v>0</v>
      </c>
      <c r="D30" s="140">
        <v>0</v>
      </c>
      <c r="E30" s="140">
        <v>0</v>
      </c>
      <c r="F30" s="140">
        <v>0</v>
      </c>
      <c r="G30" s="140">
        <v>0</v>
      </c>
      <c r="H30" s="140">
        <v>0</v>
      </c>
    </row>
    <row r="31" spans="2:8">
      <c r="B31" s="163" t="s">
        <v>219</v>
      </c>
      <c r="C31" s="178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</row>
    <row r="32" spans="2:8">
      <c r="B32" s="163" t="s">
        <v>220</v>
      </c>
      <c r="C32" s="178">
        <v>0</v>
      </c>
      <c r="D32" s="140">
        <v>0</v>
      </c>
      <c r="E32" s="140">
        <v>0</v>
      </c>
      <c r="F32" s="140">
        <v>0</v>
      </c>
      <c r="G32" s="140">
        <v>0</v>
      </c>
      <c r="H32" s="140">
        <v>0</v>
      </c>
    </row>
    <row r="33" spans="2:8">
      <c r="B33" s="163" t="s">
        <v>221</v>
      </c>
      <c r="C33" s="178">
        <v>0</v>
      </c>
      <c r="D33" s="140">
        <v>0</v>
      </c>
      <c r="E33" s="140">
        <v>0</v>
      </c>
      <c r="F33" s="140">
        <v>0</v>
      </c>
      <c r="G33" s="140">
        <v>0</v>
      </c>
      <c r="H33" s="140">
        <v>0</v>
      </c>
    </row>
    <row r="34" spans="2:8">
      <c r="B34" s="163" t="s">
        <v>222</v>
      </c>
      <c r="C34" s="178">
        <v>0</v>
      </c>
      <c r="D34" s="140">
        <v>0</v>
      </c>
      <c r="E34" s="140">
        <v>0</v>
      </c>
      <c r="F34" s="140">
        <v>0</v>
      </c>
      <c r="G34" s="140">
        <v>0</v>
      </c>
      <c r="H34" s="140">
        <v>0</v>
      </c>
    </row>
    <row r="35" spans="2:8">
      <c r="B35" s="163" t="s">
        <v>223</v>
      </c>
      <c r="C35" s="178">
        <v>0</v>
      </c>
      <c r="D35" s="140">
        <v>0</v>
      </c>
      <c r="E35" s="140">
        <v>0</v>
      </c>
      <c r="F35" s="140">
        <v>0</v>
      </c>
      <c r="G35" s="140">
        <v>0</v>
      </c>
      <c r="H35" s="140">
        <v>0</v>
      </c>
    </row>
    <row r="36" spans="2:8">
      <c r="B36" s="163" t="s">
        <v>224</v>
      </c>
      <c r="C36" s="178">
        <v>0</v>
      </c>
      <c r="D36" s="140">
        <v>0</v>
      </c>
      <c r="E36" s="140">
        <v>0</v>
      </c>
      <c r="F36" s="140">
        <v>0</v>
      </c>
      <c r="G36" s="140">
        <v>0</v>
      </c>
      <c r="H36" s="140">
        <v>0</v>
      </c>
    </row>
    <row r="37" spans="2:8">
      <c r="B37" s="163" t="s">
        <v>225</v>
      </c>
      <c r="C37" s="178">
        <v>0</v>
      </c>
      <c r="D37" s="140">
        <v>0</v>
      </c>
      <c r="E37" s="140">
        <v>0</v>
      </c>
      <c r="F37" s="140">
        <v>0</v>
      </c>
      <c r="G37" s="140">
        <v>0</v>
      </c>
      <c r="H37" s="140">
        <v>0</v>
      </c>
    </row>
    <row r="38" spans="2:8">
      <c r="B38" s="163" t="s">
        <v>226</v>
      </c>
      <c r="C38" s="178">
        <v>0</v>
      </c>
      <c r="D38" s="140">
        <v>0</v>
      </c>
      <c r="E38" s="140">
        <v>0</v>
      </c>
      <c r="F38" s="140">
        <v>0</v>
      </c>
      <c r="G38" s="140">
        <v>0</v>
      </c>
      <c r="H38" s="140">
        <v>0</v>
      </c>
    </row>
    <row r="39" spans="2:8">
      <c r="B39" s="163" t="s">
        <v>227</v>
      </c>
      <c r="C39" s="178">
        <v>22920000</v>
      </c>
      <c r="D39" s="140">
        <v>0</v>
      </c>
      <c r="E39" s="140">
        <v>22920000</v>
      </c>
      <c r="F39" s="140">
        <v>21740242.07</v>
      </c>
      <c r="G39" s="140">
        <v>21740242.07</v>
      </c>
      <c r="H39" s="140">
        <v>1179757.93</v>
      </c>
    </row>
    <row r="40" spans="2:8">
      <c r="B40" s="163" t="s">
        <v>228</v>
      </c>
      <c r="C40" s="178">
        <v>22920000</v>
      </c>
      <c r="D40" s="140">
        <v>0</v>
      </c>
      <c r="E40" s="140">
        <v>22920000</v>
      </c>
      <c r="F40" s="140">
        <v>21740242.07</v>
      </c>
      <c r="G40" s="140">
        <v>21740242.07</v>
      </c>
      <c r="H40" s="140">
        <v>1179757.93</v>
      </c>
    </row>
    <row r="41" spans="2:8">
      <c r="B41" s="163" t="s">
        <v>229</v>
      </c>
      <c r="C41" s="178">
        <v>0</v>
      </c>
      <c r="D41" s="140">
        <v>0</v>
      </c>
      <c r="E41" s="140">
        <v>0</v>
      </c>
      <c r="F41" s="140">
        <v>0</v>
      </c>
      <c r="G41" s="140">
        <v>0</v>
      </c>
      <c r="H41" s="140">
        <v>0</v>
      </c>
    </row>
    <row r="42" spans="2:8">
      <c r="B42" s="163" t="s">
        <v>230</v>
      </c>
      <c r="C42" s="178">
        <v>0</v>
      </c>
      <c r="D42" s="140">
        <v>0</v>
      </c>
      <c r="E42" s="140">
        <v>0</v>
      </c>
      <c r="F42" s="140">
        <v>0</v>
      </c>
      <c r="G42" s="140">
        <v>0</v>
      </c>
      <c r="H42" s="140">
        <v>0</v>
      </c>
    </row>
    <row r="43" spans="2:8">
      <c r="B43" s="163" t="s">
        <v>231</v>
      </c>
      <c r="C43" s="178">
        <v>0</v>
      </c>
      <c r="D43" s="140">
        <v>0</v>
      </c>
      <c r="E43" s="140">
        <v>0</v>
      </c>
      <c r="F43" s="140">
        <v>0</v>
      </c>
      <c r="G43" s="140">
        <v>0</v>
      </c>
      <c r="H43" s="140">
        <v>0</v>
      </c>
    </row>
    <row r="44" spans="2:8">
      <c r="B44" s="163" t="s">
        <v>232</v>
      </c>
      <c r="C44" s="142">
        <v>0</v>
      </c>
      <c r="D44" s="140">
        <v>0</v>
      </c>
      <c r="E44" s="140">
        <v>0</v>
      </c>
      <c r="F44" s="140">
        <v>0</v>
      </c>
      <c r="G44" s="140">
        <v>0</v>
      </c>
      <c r="H44" s="140">
        <v>0</v>
      </c>
    </row>
    <row r="45" spans="2:8">
      <c r="B45" s="164"/>
      <c r="C45" s="142"/>
      <c r="D45" s="140"/>
      <c r="E45" s="140"/>
      <c r="F45" s="140"/>
      <c r="G45" s="140"/>
      <c r="H45" s="140"/>
    </row>
    <row r="46" spans="2:8">
      <c r="B46" s="162" t="s">
        <v>233</v>
      </c>
      <c r="C46" s="246">
        <v>23737663</v>
      </c>
      <c r="D46" s="246">
        <v>0</v>
      </c>
      <c r="E46" s="246">
        <v>23737663</v>
      </c>
      <c r="F46" s="246">
        <v>22351674.07</v>
      </c>
      <c r="G46" s="246">
        <v>22351674.07</v>
      </c>
      <c r="H46" s="246">
        <v>1385988.93</v>
      </c>
    </row>
    <row r="47" spans="2:8">
      <c r="B47" s="162" t="s">
        <v>234</v>
      </c>
      <c r="C47" s="246"/>
      <c r="D47" s="246"/>
      <c r="E47" s="246"/>
      <c r="F47" s="246"/>
      <c r="G47" s="246"/>
      <c r="H47" s="246"/>
    </row>
    <row r="48" spans="2:8">
      <c r="B48" s="162" t="s">
        <v>235</v>
      </c>
      <c r="C48" s="143">
        <v>0</v>
      </c>
      <c r="D48" s="141">
        <v>0</v>
      </c>
      <c r="E48" s="141">
        <v>0</v>
      </c>
      <c r="F48" s="141">
        <v>0</v>
      </c>
      <c r="G48" s="141">
        <v>0</v>
      </c>
      <c r="H48" s="141">
        <v>1385988.93</v>
      </c>
    </row>
    <row r="49" spans="2:8">
      <c r="B49" s="164"/>
      <c r="C49" s="142"/>
      <c r="D49" s="140"/>
      <c r="E49" s="140"/>
      <c r="F49" s="140"/>
      <c r="G49" s="140"/>
      <c r="H49" s="140"/>
    </row>
    <row r="50" spans="2:8">
      <c r="B50" s="162" t="s">
        <v>236</v>
      </c>
      <c r="C50" s="142"/>
      <c r="D50" s="140"/>
      <c r="E50" s="140"/>
      <c r="F50" s="140"/>
      <c r="G50" s="140"/>
      <c r="H50" s="140"/>
    </row>
    <row r="51" spans="2:8">
      <c r="B51" s="165" t="s">
        <v>237</v>
      </c>
      <c r="C51" s="178">
        <v>0</v>
      </c>
      <c r="D51" s="140">
        <v>0</v>
      </c>
      <c r="E51" s="140">
        <v>0</v>
      </c>
      <c r="F51" s="140">
        <v>0</v>
      </c>
      <c r="G51" s="140">
        <v>0</v>
      </c>
      <c r="H51" s="140">
        <v>0</v>
      </c>
    </row>
    <row r="52" spans="2:8">
      <c r="B52" s="165" t="s">
        <v>238</v>
      </c>
      <c r="C52" s="178">
        <v>0</v>
      </c>
      <c r="D52" s="140">
        <v>0</v>
      </c>
      <c r="E52" s="140">
        <v>0</v>
      </c>
      <c r="F52" s="140">
        <v>0</v>
      </c>
      <c r="G52" s="140">
        <v>0</v>
      </c>
      <c r="H52" s="140">
        <v>0</v>
      </c>
    </row>
    <row r="53" spans="2:8">
      <c r="B53" s="165" t="s">
        <v>239</v>
      </c>
      <c r="C53" s="178">
        <v>0</v>
      </c>
      <c r="D53" s="140">
        <v>0</v>
      </c>
      <c r="E53" s="140">
        <v>0</v>
      </c>
      <c r="F53" s="140">
        <v>0</v>
      </c>
      <c r="G53" s="140">
        <v>0</v>
      </c>
      <c r="H53" s="140">
        <v>0</v>
      </c>
    </row>
    <row r="54" spans="2:8">
      <c r="B54" s="165" t="s">
        <v>240</v>
      </c>
      <c r="C54" s="178">
        <v>0</v>
      </c>
      <c r="D54" s="140">
        <v>0</v>
      </c>
      <c r="E54" s="140">
        <v>0</v>
      </c>
      <c r="F54" s="140">
        <v>0</v>
      </c>
      <c r="G54" s="140">
        <v>0</v>
      </c>
      <c r="H54" s="140">
        <v>0</v>
      </c>
    </row>
    <row r="55" spans="2:8" ht="22.5">
      <c r="B55" s="165" t="s">
        <v>241</v>
      </c>
      <c r="C55" s="178">
        <v>0</v>
      </c>
      <c r="D55" s="140">
        <v>0</v>
      </c>
      <c r="E55" s="140">
        <v>0</v>
      </c>
      <c r="F55" s="140">
        <v>0</v>
      </c>
      <c r="G55" s="140">
        <v>0</v>
      </c>
      <c r="H55" s="140">
        <v>0</v>
      </c>
    </row>
    <row r="56" spans="2:8">
      <c r="B56" s="165" t="s">
        <v>242</v>
      </c>
      <c r="C56" s="178">
        <v>0</v>
      </c>
      <c r="D56" s="140">
        <v>0</v>
      </c>
      <c r="E56" s="140">
        <v>0</v>
      </c>
      <c r="F56" s="140">
        <v>0</v>
      </c>
      <c r="G56" s="140">
        <v>0</v>
      </c>
      <c r="H56" s="140">
        <v>0</v>
      </c>
    </row>
    <row r="57" spans="2:8">
      <c r="B57" s="165" t="s">
        <v>243</v>
      </c>
      <c r="C57" s="178">
        <v>0</v>
      </c>
      <c r="D57" s="140">
        <v>0</v>
      </c>
      <c r="E57" s="140">
        <v>0</v>
      </c>
      <c r="F57" s="140">
        <v>0</v>
      </c>
      <c r="G57" s="140">
        <v>0</v>
      </c>
      <c r="H57" s="140">
        <v>0</v>
      </c>
    </row>
    <row r="58" spans="2:8" ht="22.5">
      <c r="B58" s="165" t="s">
        <v>244</v>
      </c>
      <c r="C58" s="178">
        <v>0</v>
      </c>
      <c r="D58" s="140">
        <v>0</v>
      </c>
      <c r="E58" s="140">
        <v>0</v>
      </c>
      <c r="F58" s="140">
        <v>0</v>
      </c>
      <c r="G58" s="140">
        <v>0</v>
      </c>
      <c r="H58" s="140">
        <v>0</v>
      </c>
    </row>
    <row r="59" spans="2:8" ht="22.5">
      <c r="B59" s="165" t="s">
        <v>245</v>
      </c>
      <c r="C59" s="178">
        <v>0</v>
      </c>
      <c r="D59" s="140">
        <v>0</v>
      </c>
      <c r="E59" s="140">
        <v>0</v>
      </c>
      <c r="F59" s="140">
        <v>0</v>
      </c>
      <c r="G59" s="140">
        <v>0</v>
      </c>
      <c r="H59" s="140">
        <v>0</v>
      </c>
    </row>
    <row r="60" spans="2:8">
      <c r="B60" s="165" t="s">
        <v>246</v>
      </c>
      <c r="C60" s="178">
        <v>0</v>
      </c>
      <c r="D60" s="140">
        <v>0</v>
      </c>
      <c r="E60" s="140">
        <v>0</v>
      </c>
      <c r="F60" s="140">
        <v>0</v>
      </c>
      <c r="G60" s="140">
        <v>0</v>
      </c>
      <c r="H60" s="140">
        <v>0</v>
      </c>
    </row>
    <row r="61" spans="2:8">
      <c r="B61" s="165" t="s">
        <v>247</v>
      </c>
      <c r="C61" s="178">
        <v>0</v>
      </c>
      <c r="D61" s="140">
        <v>0</v>
      </c>
      <c r="E61" s="140">
        <v>0</v>
      </c>
      <c r="F61" s="140">
        <v>0</v>
      </c>
      <c r="G61" s="140">
        <v>0</v>
      </c>
      <c r="H61" s="140">
        <v>0</v>
      </c>
    </row>
    <row r="62" spans="2:8">
      <c r="B62" s="165" t="s">
        <v>248</v>
      </c>
      <c r="C62" s="178">
        <v>0</v>
      </c>
      <c r="D62" s="140">
        <v>0</v>
      </c>
      <c r="E62" s="140">
        <v>0</v>
      </c>
      <c r="F62" s="140">
        <v>0</v>
      </c>
      <c r="G62" s="140">
        <v>0</v>
      </c>
      <c r="H62" s="140">
        <v>0</v>
      </c>
    </row>
    <row r="63" spans="2:8">
      <c r="B63" s="165" t="s">
        <v>249</v>
      </c>
      <c r="C63" s="178">
        <v>0</v>
      </c>
      <c r="D63" s="140">
        <v>0</v>
      </c>
      <c r="E63" s="140">
        <v>0</v>
      </c>
      <c r="F63" s="140">
        <v>0</v>
      </c>
      <c r="G63" s="140">
        <v>0</v>
      </c>
      <c r="H63" s="140">
        <v>0</v>
      </c>
    </row>
    <row r="64" spans="2:8">
      <c r="B64" s="165" t="s">
        <v>250</v>
      </c>
      <c r="C64" s="178">
        <v>0</v>
      </c>
      <c r="D64" s="140">
        <v>0</v>
      </c>
      <c r="E64" s="140">
        <v>0</v>
      </c>
      <c r="F64" s="140">
        <v>0</v>
      </c>
      <c r="G64" s="140">
        <v>0</v>
      </c>
      <c r="H64" s="140">
        <v>0</v>
      </c>
    </row>
    <row r="65" spans="2:8">
      <c r="B65" s="165" t="s">
        <v>251</v>
      </c>
      <c r="C65" s="178">
        <v>0</v>
      </c>
      <c r="D65" s="140">
        <v>0</v>
      </c>
      <c r="E65" s="140">
        <v>0</v>
      </c>
      <c r="F65" s="140">
        <v>0</v>
      </c>
      <c r="G65" s="140">
        <v>0</v>
      </c>
      <c r="H65" s="140">
        <v>0</v>
      </c>
    </row>
    <row r="66" spans="2:8" ht="22.5">
      <c r="B66" s="165" t="s">
        <v>252</v>
      </c>
      <c r="C66" s="178">
        <v>0</v>
      </c>
      <c r="D66" s="140">
        <v>0</v>
      </c>
      <c r="E66" s="140">
        <v>0</v>
      </c>
      <c r="F66" s="140">
        <v>0</v>
      </c>
      <c r="G66" s="140">
        <v>0</v>
      </c>
      <c r="H66" s="140">
        <v>0</v>
      </c>
    </row>
    <row r="67" spans="2:8">
      <c r="B67" s="165" t="s">
        <v>253</v>
      </c>
      <c r="C67" s="178">
        <v>0</v>
      </c>
      <c r="D67" s="140">
        <v>0</v>
      </c>
      <c r="E67" s="140">
        <v>0</v>
      </c>
      <c r="F67" s="140">
        <v>0</v>
      </c>
      <c r="G67" s="140">
        <v>0</v>
      </c>
      <c r="H67" s="140">
        <v>0</v>
      </c>
    </row>
    <row r="68" spans="2:8" ht="22.5">
      <c r="B68" s="165" t="s">
        <v>254</v>
      </c>
      <c r="C68" s="178">
        <v>0</v>
      </c>
      <c r="D68" s="140">
        <v>0</v>
      </c>
      <c r="E68" s="140">
        <v>0</v>
      </c>
      <c r="F68" s="140">
        <v>0</v>
      </c>
      <c r="G68" s="140">
        <v>0</v>
      </c>
      <c r="H68" s="140">
        <v>0</v>
      </c>
    </row>
    <row r="69" spans="2:8">
      <c r="B69" s="165" t="s">
        <v>255</v>
      </c>
      <c r="C69" s="178">
        <v>0</v>
      </c>
      <c r="D69" s="140">
        <v>0</v>
      </c>
      <c r="E69" s="140">
        <v>0</v>
      </c>
      <c r="F69" s="140">
        <v>0</v>
      </c>
      <c r="G69" s="140">
        <v>0</v>
      </c>
      <c r="H69" s="140">
        <v>0</v>
      </c>
    </row>
    <row r="70" spans="2:8">
      <c r="B70" s="167"/>
      <c r="C70" s="142"/>
      <c r="D70" s="140"/>
      <c r="E70" s="140"/>
      <c r="F70" s="140"/>
      <c r="G70" s="140"/>
      <c r="H70" s="140"/>
    </row>
    <row r="71" spans="2:8" ht="22.5">
      <c r="B71" s="168" t="s">
        <v>256</v>
      </c>
      <c r="C71" s="178">
        <v>0</v>
      </c>
      <c r="D71" s="178">
        <v>0</v>
      </c>
      <c r="E71" s="178">
        <v>0</v>
      </c>
      <c r="F71" s="178">
        <v>0</v>
      </c>
      <c r="G71" s="178">
        <v>0</v>
      </c>
      <c r="H71" s="178">
        <v>0</v>
      </c>
    </row>
    <row r="72" spans="2:8">
      <c r="B72" s="167"/>
      <c r="C72" s="142"/>
      <c r="D72" s="140"/>
      <c r="E72" s="140"/>
      <c r="F72" s="140"/>
      <c r="G72" s="140"/>
      <c r="H72" s="140"/>
    </row>
    <row r="73" spans="2:8">
      <c r="B73" s="168" t="s">
        <v>257</v>
      </c>
      <c r="C73" s="178">
        <v>0</v>
      </c>
      <c r="D73" s="178">
        <v>0</v>
      </c>
      <c r="E73" s="178">
        <v>0</v>
      </c>
      <c r="F73" s="178">
        <v>60.48</v>
      </c>
      <c r="G73" s="178">
        <v>60.48</v>
      </c>
      <c r="H73" s="178">
        <v>-60.48</v>
      </c>
    </row>
    <row r="74" spans="2:8">
      <c r="B74" s="165" t="s">
        <v>258</v>
      </c>
      <c r="C74" s="178">
        <v>0</v>
      </c>
      <c r="D74" s="178">
        <v>0</v>
      </c>
      <c r="E74" s="178">
        <v>0</v>
      </c>
      <c r="F74" s="178">
        <v>60.48</v>
      </c>
      <c r="G74" s="178">
        <v>60.48</v>
      </c>
      <c r="H74" s="178">
        <v>-60.48</v>
      </c>
    </row>
    <row r="75" spans="2:8">
      <c r="B75" s="167"/>
      <c r="C75" s="142"/>
      <c r="D75" s="140"/>
      <c r="E75" s="140"/>
      <c r="F75" s="140"/>
      <c r="G75" s="140"/>
      <c r="H75" s="140"/>
    </row>
    <row r="76" spans="2:8">
      <c r="B76" s="168" t="s">
        <v>259</v>
      </c>
      <c r="C76" s="178">
        <v>23737663</v>
      </c>
      <c r="D76" s="178">
        <v>0</v>
      </c>
      <c r="E76" s="178">
        <v>23737663</v>
      </c>
      <c r="F76" s="178">
        <v>22351734.550000001</v>
      </c>
      <c r="G76" s="178">
        <v>22351734.550000001</v>
      </c>
      <c r="H76" s="178">
        <v>1385928.45</v>
      </c>
    </row>
    <row r="77" spans="2:8">
      <c r="B77" s="167"/>
      <c r="C77" s="142"/>
      <c r="D77" s="140"/>
      <c r="E77" s="140"/>
      <c r="F77" s="140"/>
      <c r="G77" s="140"/>
      <c r="H77" s="140"/>
    </row>
    <row r="78" spans="2:8">
      <c r="B78" s="168" t="s">
        <v>260</v>
      </c>
      <c r="C78" s="142"/>
      <c r="D78" s="140"/>
      <c r="E78" s="140"/>
      <c r="F78" s="140"/>
      <c r="G78" s="140"/>
      <c r="H78" s="140"/>
    </row>
    <row r="79" spans="2:8" ht="22.5">
      <c r="B79" s="165" t="s">
        <v>261</v>
      </c>
      <c r="C79" s="142">
        <v>0</v>
      </c>
      <c r="D79" s="140">
        <v>0</v>
      </c>
      <c r="E79" s="140">
        <v>0</v>
      </c>
      <c r="F79" s="140">
        <v>60.48</v>
      </c>
      <c r="G79" s="140">
        <v>60.48</v>
      </c>
      <c r="H79" s="140">
        <v>-60.48</v>
      </c>
    </row>
    <row r="80" spans="2:8" ht="22.5">
      <c r="B80" s="165" t="s">
        <v>262</v>
      </c>
      <c r="C80" s="142">
        <v>0</v>
      </c>
      <c r="D80" s="140">
        <v>0</v>
      </c>
      <c r="E80" s="140">
        <v>0</v>
      </c>
      <c r="F80" s="140">
        <v>0</v>
      </c>
      <c r="G80" s="140">
        <v>0</v>
      </c>
      <c r="H80" s="140">
        <v>0</v>
      </c>
    </row>
    <row r="81" spans="2:8" ht="15.75" thickBot="1">
      <c r="B81" s="166" t="s">
        <v>263</v>
      </c>
      <c r="C81" s="144">
        <v>0</v>
      </c>
      <c r="D81" s="144">
        <v>0</v>
      </c>
      <c r="E81" s="146">
        <v>0</v>
      </c>
      <c r="F81" s="146">
        <v>60.48</v>
      </c>
      <c r="G81" s="146">
        <v>60.48</v>
      </c>
      <c r="H81" s="146">
        <v>-60.48</v>
      </c>
    </row>
    <row r="82" spans="2:8">
      <c r="B82" s="169" t="s">
        <v>343</v>
      </c>
    </row>
  </sheetData>
  <mergeCells count="19">
    <mergeCell ref="C9:G9"/>
    <mergeCell ref="H9:H10"/>
    <mergeCell ref="H46:H47"/>
    <mergeCell ref="C20:C21"/>
    <mergeCell ref="D20:D21"/>
    <mergeCell ref="E20:E21"/>
    <mergeCell ref="F20:F21"/>
    <mergeCell ref="G20:G21"/>
    <mergeCell ref="H20:H21"/>
    <mergeCell ref="C46:C47"/>
    <mergeCell ref="D46:D47"/>
    <mergeCell ref="E46:E47"/>
    <mergeCell ref="F46:F47"/>
    <mergeCell ref="G46:G47"/>
    <mergeCell ref="B6:H6"/>
    <mergeCell ref="B2:H2"/>
    <mergeCell ref="B3:H3"/>
    <mergeCell ref="B4:H4"/>
    <mergeCell ref="B5:H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rowBreaks count="1" manualBreakCount="1">
    <brk id="45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I163"/>
  <sheetViews>
    <sheetView showGridLines="0" view="pageBreakPreview" topLeftCell="A137" zoomScale="60" zoomScaleNormal="100" workbookViewId="0">
      <selection activeCell="I167" sqref="I167"/>
    </sheetView>
  </sheetViews>
  <sheetFormatPr baseColWidth="10" defaultRowHeight="12.75"/>
  <cols>
    <col min="1" max="1" width="11.42578125" style="135"/>
    <col min="2" max="2" width="1.85546875" style="135" customWidth="1"/>
    <col min="3" max="3" width="51" style="135" customWidth="1"/>
    <col min="4" max="4" width="16.7109375" style="135" customWidth="1"/>
    <col min="5" max="5" width="20.85546875" style="135" customWidth="1"/>
    <col min="6" max="9" width="16.7109375" style="135" customWidth="1"/>
    <col min="10" max="16384" width="11.42578125" style="135"/>
  </cols>
  <sheetData>
    <row r="2" spans="2:9" customFormat="1" ht="10.5" customHeight="1">
      <c r="B2" s="248"/>
      <c r="C2" s="249"/>
      <c r="D2" s="249"/>
      <c r="E2" s="249"/>
      <c r="F2" s="249"/>
      <c r="G2" s="249"/>
      <c r="H2" s="249"/>
      <c r="I2" s="250"/>
    </row>
    <row r="3" spans="2:9" customFormat="1" ht="10.5" customHeight="1">
      <c r="B3" s="251" t="s">
        <v>10</v>
      </c>
      <c r="C3" s="239"/>
      <c r="D3" s="239"/>
      <c r="E3" s="239"/>
      <c r="F3" s="239"/>
      <c r="G3" s="239"/>
      <c r="H3" s="239"/>
      <c r="I3" s="252"/>
    </row>
    <row r="4" spans="2:9" customFormat="1" ht="10.5" customHeight="1">
      <c r="B4" s="253" t="s">
        <v>11</v>
      </c>
      <c r="C4" s="233"/>
      <c r="D4" s="233"/>
      <c r="E4" s="233"/>
      <c r="F4" s="233"/>
      <c r="G4" s="233"/>
      <c r="H4" s="233"/>
      <c r="I4" s="254"/>
    </row>
    <row r="5" spans="2:9" customFormat="1" ht="10.5" customHeight="1">
      <c r="B5" s="253" t="s">
        <v>264</v>
      </c>
      <c r="C5" s="233"/>
      <c r="D5" s="233"/>
      <c r="E5" s="233"/>
      <c r="F5" s="233"/>
      <c r="G5" s="233"/>
      <c r="H5" s="233"/>
      <c r="I5" s="254"/>
    </row>
    <row r="6" spans="2:9" customFormat="1" ht="22.5" customHeight="1">
      <c r="B6" s="253" t="s">
        <v>34</v>
      </c>
      <c r="C6" s="233"/>
      <c r="D6" s="233"/>
      <c r="E6" s="233"/>
      <c r="F6" s="233"/>
      <c r="G6" s="233"/>
      <c r="H6" s="233"/>
      <c r="I6" s="254"/>
    </row>
    <row r="7" spans="2:9" customFormat="1" ht="10.5" customHeight="1">
      <c r="B7" s="253" t="s">
        <v>9</v>
      </c>
      <c r="C7" s="233"/>
      <c r="D7" s="233"/>
      <c r="E7" s="233"/>
      <c r="F7" s="233"/>
      <c r="G7" s="233"/>
      <c r="H7" s="233"/>
      <c r="I7" s="254"/>
    </row>
    <row r="8" spans="2:9" customFormat="1" ht="20.25" customHeight="1">
      <c r="B8" s="170" t="s">
        <v>344</v>
      </c>
      <c r="C8" s="171"/>
      <c r="D8" s="171"/>
      <c r="E8" s="171"/>
      <c r="F8" s="171"/>
      <c r="G8" s="171"/>
      <c r="H8" s="171"/>
      <c r="I8" s="172"/>
    </row>
    <row r="9" spans="2:9" ht="3" customHeight="1" thickBot="1"/>
    <row r="10" spans="2:9" ht="13.5" thickBot="1">
      <c r="B10" s="259" t="s">
        <v>13</v>
      </c>
      <c r="C10" s="260"/>
      <c r="D10" s="263" t="s">
        <v>8</v>
      </c>
      <c r="E10" s="264"/>
      <c r="F10" s="264"/>
      <c r="G10" s="264"/>
      <c r="H10" s="265"/>
      <c r="I10" s="266" t="s">
        <v>15</v>
      </c>
    </row>
    <row r="11" spans="2:9" ht="26.25" thickBot="1">
      <c r="B11" s="261"/>
      <c r="C11" s="262"/>
      <c r="D11" s="173" t="s">
        <v>16</v>
      </c>
      <c r="E11" s="174" t="s">
        <v>265</v>
      </c>
      <c r="F11" s="173" t="s">
        <v>266</v>
      </c>
      <c r="G11" s="173" t="s">
        <v>19</v>
      </c>
      <c r="H11" s="173" t="s">
        <v>156</v>
      </c>
      <c r="I11" s="267"/>
    </row>
    <row r="12" spans="2:9">
      <c r="B12" s="268" t="s">
        <v>267</v>
      </c>
      <c r="C12" s="269"/>
      <c r="D12" s="147">
        <v>23737663</v>
      </c>
      <c r="E12" s="148">
        <v>0</v>
      </c>
      <c r="F12" s="148">
        <v>23737663</v>
      </c>
      <c r="G12" s="148">
        <v>21297478.670000002</v>
      </c>
      <c r="H12" s="148">
        <v>22578712.66</v>
      </c>
      <c r="I12" s="148">
        <v>2440184.33</v>
      </c>
    </row>
    <row r="13" spans="2:9">
      <c r="B13" s="255" t="s">
        <v>268</v>
      </c>
      <c r="C13" s="256"/>
      <c r="D13" s="149">
        <v>19467990</v>
      </c>
      <c r="E13" s="149">
        <v>562431.35</v>
      </c>
      <c r="F13" s="149">
        <v>20030421.350000001</v>
      </c>
      <c r="G13" s="149">
        <v>20030421.350000001</v>
      </c>
      <c r="H13" s="149">
        <v>20030421.350000001</v>
      </c>
      <c r="I13" s="149">
        <v>0</v>
      </c>
    </row>
    <row r="14" spans="2:9">
      <c r="B14" s="153"/>
      <c r="C14" s="154" t="s">
        <v>269</v>
      </c>
      <c r="D14" s="149">
        <v>13333402</v>
      </c>
      <c r="E14" s="149">
        <v>-85199.83</v>
      </c>
      <c r="F14" s="149">
        <v>13248202.17</v>
      </c>
      <c r="G14" s="149">
        <v>13248202.17</v>
      </c>
      <c r="H14" s="149">
        <v>13248202.17</v>
      </c>
      <c r="I14" s="149">
        <v>0</v>
      </c>
    </row>
    <row r="15" spans="2:9">
      <c r="B15" s="153"/>
      <c r="C15" s="154" t="s">
        <v>270</v>
      </c>
      <c r="D15" s="149">
        <v>108000</v>
      </c>
      <c r="E15" s="149">
        <v>-108000</v>
      </c>
      <c r="F15" s="149">
        <v>0</v>
      </c>
      <c r="G15" s="149">
        <v>0</v>
      </c>
      <c r="H15" s="149">
        <v>0</v>
      </c>
      <c r="I15" s="149">
        <v>0</v>
      </c>
    </row>
    <row r="16" spans="2:9">
      <c r="B16" s="153"/>
      <c r="C16" s="154" t="s">
        <v>271</v>
      </c>
      <c r="D16" s="149">
        <v>3626588</v>
      </c>
      <c r="E16" s="149">
        <v>211881.61</v>
      </c>
      <c r="F16" s="149">
        <v>3838469.61</v>
      </c>
      <c r="G16" s="149">
        <v>3838469.61</v>
      </c>
      <c r="H16" s="149">
        <v>3838469.61</v>
      </c>
      <c r="I16" s="149">
        <v>0</v>
      </c>
    </row>
    <row r="17" spans="2:9">
      <c r="B17" s="153"/>
      <c r="C17" s="154" t="s">
        <v>272</v>
      </c>
      <c r="D17" s="149">
        <v>2256000</v>
      </c>
      <c r="E17" s="149">
        <v>458558.7</v>
      </c>
      <c r="F17" s="149">
        <v>2714558.7</v>
      </c>
      <c r="G17" s="149">
        <v>2714558.7</v>
      </c>
      <c r="H17" s="149">
        <v>2714558.7</v>
      </c>
      <c r="I17" s="149">
        <v>0</v>
      </c>
    </row>
    <row r="18" spans="2:9">
      <c r="B18" s="153"/>
      <c r="C18" s="154" t="s">
        <v>273</v>
      </c>
      <c r="D18" s="149">
        <v>144000</v>
      </c>
      <c r="E18" s="149">
        <v>85190.87</v>
      </c>
      <c r="F18" s="149">
        <v>229190.87</v>
      </c>
      <c r="G18" s="149">
        <v>229190.87</v>
      </c>
      <c r="H18" s="149">
        <v>229190.87</v>
      </c>
      <c r="I18" s="149">
        <v>0</v>
      </c>
    </row>
    <row r="19" spans="2:9">
      <c r="B19" s="153"/>
      <c r="C19" s="154" t="s">
        <v>274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</row>
    <row r="20" spans="2:9">
      <c r="B20" s="153"/>
      <c r="C20" s="154" t="s">
        <v>275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</row>
    <row r="21" spans="2:9">
      <c r="B21" s="255" t="s">
        <v>276</v>
      </c>
      <c r="C21" s="256"/>
      <c r="D21" s="149">
        <v>2372649</v>
      </c>
      <c r="E21" s="149">
        <v>-613911.24</v>
      </c>
      <c r="F21" s="149">
        <v>1758737.76</v>
      </c>
      <c r="G21" s="149">
        <v>1359482.58</v>
      </c>
      <c r="H21" s="149">
        <v>1017709.14</v>
      </c>
      <c r="I21" s="149">
        <v>399255.18</v>
      </c>
    </row>
    <row r="22" spans="2:9" ht="25.5">
      <c r="B22" s="153"/>
      <c r="C22" s="154" t="s">
        <v>277</v>
      </c>
      <c r="D22" s="149">
        <v>411600</v>
      </c>
      <c r="E22" s="149">
        <v>-36911.199999999997</v>
      </c>
      <c r="F22" s="149">
        <v>374688.8</v>
      </c>
      <c r="G22" s="149">
        <v>316994.02</v>
      </c>
      <c r="H22" s="149">
        <v>316994.02</v>
      </c>
      <c r="I22" s="149">
        <v>57694.78</v>
      </c>
    </row>
    <row r="23" spans="2:9">
      <c r="B23" s="153"/>
      <c r="C23" s="154" t="s">
        <v>278</v>
      </c>
      <c r="D23" s="149">
        <v>885049</v>
      </c>
      <c r="E23" s="149">
        <v>-366619.2</v>
      </c>
      <c r="F23" s="149">
        <v>518429.8</v>
      </c>
      <c r="G23" s="149">
        <v>455982.33</v>
      </c>
      <c r="H23" s="149">
        <v>455982.33</v>
      </c>
      <c r="I23" s="149">
        <v>62447.47</v>
      </c>
    </row>
    <row r="24" spans="2:9" ht="25.5">
      <c r="B24" s="153"/>
      <c r="C24" s="154" t="s">
        <v>279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</row>
    <row r="25" spans="2:9" ht="25.5">
      <c r="B25" s="153"/>
      <c r="C25" s="154" t="s">
        <v>280</v>
      </c>
      <c r="D25" s="149">
        <v>238000</v>
      </c>
      <c r="E25" s="149">
        <v>-63728.160000000003</v>
      </c>
      <c r="F25" s="149">
        <v>174271.84</v>
      </c>
      <c r="G25" s="149">
        <v>74271.839999999997</v>
      </c>
      <c r="H25" s="149">
        <v>74271.839999999997</v>
      </c>
      <c r="I25" s="149">
        <v>100000</v>
      </c>
    </row>
    <row r="26" spans="2:9">
      <c r="B26" s="153"/>
      <c r="C26" s="154" t="s">
        <v>281</v>
      </c>
      <c r="D26" s="149">
        <v>336000</v>
      </c>
      <c r="E26" s="149">
        <v>-95610.99</v>
      </c>
      <c r="F26" s="149">
        <v>240389.01</v>
      </c>
      <c r="G26" s="149">
        <v>69556.08</v>
      </c>
      <c r="H26" s="149">
        <v>69556.08</v>
      </c>
      <c r="I26" s="149">
        <v>170832.93</v>
      </c>
    </row>
    <row r="27" spans="2:9">
      <c r="B27" s="153"/>
      <c r="C27" s="154" t="s">
        <v>282</v>
      </c>
      <c r="D27" s="149">
        <v>478000</v>
      </c>
      <c r="E27" s="149">
        <v>-38665.599999999999</v>
      </c>
      <c r="F27" s="149">
        <v>439334.40000000002</v>
      </c>
      <c r="G27" s="149">
        <v>439334.40000000002</v>
      </c>
      <c r="H27" s="149">
        <v>89280.960000000006</v>
      </c>
      <c r="I27" s="149">
        <v>0</v>
      </c>
    </row>
    <row r="28" spans="2:9" ht="25.5">
      <c r="B28" s="153"/>
      <c r="C28" s="154" t="s">
        <v>283</v>
      </c>
      <c r="D28" s="149">
        <v>0</v>
      </c>
      <c r="E28" s="149">
        <v>0</v>
      </c>
      <c r="F28" s="149">
        <v>0</v>
      </c>
      <c r="G28" s="149">
        <v>-8280</v>
      </c>
      <c r="H28" s="149">
        <v>0</v>
      </c>
      <c r="I28" s="149">
        <v>8280</v>
      </c>
    </row>
    <row r="29" spans="2:9">
      <c r="B29" s="153"/>
      <c r="C29" s="154" t="s">
        <v>284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</row>
    <row r="30" spans="2:9">
      <c r="B30" s="153"/>
      <c r="C30" s="154" t="s">
        <v>285</v>
      </c>
      <c r="D30" s="149">
        <v>24000</v>
      </c>
      <c r="E30" s="149">
        <v>-12376.09</v>
      </c>
      <c r="F30" s="149">
        <v>11623.91</v>
      </c>
      <c r="G30" s="149">
        <v>11623.91</v>
      </c>
      <c r="H30" s="149">
        <v>11623.91</v>
      </c>
      <c r="I30" s="149">
        <v>0</v>
      </c>
    </row>
    <row r="31" spans="2:9">
      <c r="B31" s="255" t="s">
        <v>286</v>
      </c>
      <c r="C31" s="256"/>
      <c r="D31" s="149">
        <v>1612024</v>
      </c>
      <c r="E31" s="149">
        <v>51479.89</v>
      </c>
      <c r="F31" s="149">
        <v>1663503.89</v>
      </c>
      <c r="G31" s="149">
        <v>1637999.89</v>
      </c>
      <c r="H31" s="149">
        <v>1457588.69</v>
      </c>
      <c r="I31" s="149">
        <v>25504</v>
      </c>
    </row>
    <row r="32" spans="2:9">
      <c r="B32" s="153"/>
      <c r="C32" s="154" t="s">
        <v>287</v>
      </c>
      <c r="D32" s="149">
        <v>76900</v>
      </c>
      <c r="E32" s="149">
        <v>1783</v>
      </c>
      <c r="F32" s="149">
        <v>78683</v>
      </c>
      <c r="G32" s="149">
        <v>59071</v>
      </c>
      <c r="H32" s="149">
        <v>59071</v>
      </c>
      <c r="I32" s="149">
        <v>19612</v>
      </c>
    </row>
    <row r="33" spans="2:9">
      <c r="B33" s="153"/>
      <c r="C33" s="154" t="s">
        <v>288</v>
      </c>
      <c r="D33" s="149">
        <v>48000</v>
      </c>
      <c r="E33" s="149">
        <v>-1995.81</v>
      </c>
      <c r="F33" s="149">
        <v>46004.19</v>
      </c>
      <c r="G33" s="149">
        <v>46004.19</v>
      </c>
      <c r="H33" s="149">
        <v>46004.19</v>
      </c>
      <c r="I33" s="149">
        <v>0</v>
      </c>
    </row>
    <row r="34" spans="2:9" ht="25.5">
      <c r="B34" s="153"/>
      <c r="C34" s="154" t="s">
        <v>289</v>
      </c>
      <c r="D34" s="149">
        <v>98640</v>
      </c>
      <c r="E34" s="149">
        <v>122412</v>
      </c>
      <c r="F34" s="149">
        <v>221052</v>
      </c>
      <c r="G34" s="149">
        <v>221052</v>
      </c>
      <c r="H34" s="149">
        <v>207820</v>
      </c>
      <c r="I34" s="149">
        <v>0</v>
      </c>
    </row>
    <row r="35" spans="2:9">
      <c r="B35" s="153"/>
      <c r="C35" s="154" t="s">
        <v>290</v>
      </c>
      <c r="D35" s="149">
        <v>94000</v>
      </c>
      <c r="E35" s="149">
        <v>-43218.75</v>
      </c>
      <c r="F35" s="149">
        <v>50781.25</v>
      </c>
      <c r="G35" s="149">
        <v>50781.25</v>
      </c>
      <c r="H35" s="149">
        <v>50781.25</v>
      </c>
      <c r="I35" s="149">
        <v>0</v>
      </c>
    </row>
    <row r="36" spans="2:9" ht="25.5">
      <c r="B36" s="153"/>
      <c r="C36" s="154" t="s">
        <v>291</v>
      </c>
      <c r="D36" s="149">
        <v>296192</v>
      </c>
      <c r="E36" s="149">
        <v>-73125.279999999999</v>
      </c>
      <c r="F36" s="149">
        <v>223066.72</v>
      </c>
      <c r="G36" s="149">
        <v>217174.72</v>
      </c>
      <c r="H36" s="149">
        <v>217174.72</v>
      </c>
      <c r="I36" s="149">
        <v>5892</v>
      </c>
    </row>
    <row r="37" spans="2:9">
      <c r="B37" s="153"/>
      <c r="C37" s="154" t="s">
        <v>292</v>
      </c>
      <c r="D37" s="149">
        <v>0</v>
      </c>
      <c r="E37" s="149">
        <v>0</v>
      </c>
      <c r="F37" s="149">
        <v>0</v>
      </c>
      <c r="G37" s="149">
        <v>0</v>
      </c>
      <c r="H37" s="149">
        <v>0</v>
      </c>
      <c r="I37" s="149">
        <v>0</v>
      </c>
    </row>
    <row r="38" spans="2:9">
      <c r="B38" s="153"/>
      <c r="C38" s="154" t="s">
        <v>293</v>
      </c>
      <c r="D38" s="149">
        <v>71516</v>
      </c>
      <c r="E38" s="149">
        <v>-20715.5</v>
      </c>
      <c r="F38" s="149">
        <v>50800.5</v>
      </c>
      <c r="G38" s="149">
        <v>50800.5</v>
      </c>
      <c r="H38" s="149">
        <v>50800.5</v>
      </c>
      <c r="I38" s="149">
        <v>0</v>
      </c>
    </row>
    <row r="39" spans="2:9">
      <c r="B39" s="153"/>
      <c r="C39" s="154" t="s">
        <v>294</v>
      </c>
      <c r="D39" s="149">
        <v>418617</v>
      </c>
      <c r="E39" s="149">
        <v>64345.23</v>
      </c>
      <c r="F39" s="149">
        <v>482962.23</v>
      </c>
      <c r="G39" s="149">
        <v>482962.23</v>
      </c>
      <c r="H39" s="149">
        <v>315783.03000000003</v>
      </c>
      <c r="I39" s="149">
        <v>0</v>
      </c>
    </row>
    <row r="40" spans="2:9">
      <c r="B40" s="153"/>
      <c r="C40" s="154" t="s">
        <v>295</v>
      </c>
      <c r="D40" s="149">
        <v>508159</v>
      </c>
      <c r="E40" s="149">
        <v>1995</v>
      </c>
      <c r="F40" s="149">
        <v>510154</v>
      </c>
      <c r="G40" s="149">
        <v>510154</v>
      </c>
      <c r="H40" s="149">
        <v>510154</v>
      </c>
      <c r="I40" s="149">
        <v>0</v>
      </c>
    </row>
    <row r="41" spans="2:9">
      <c r="B41" s="255" t="s">
        <v>296</v>
      </c>
      <c r="C41" s="256"/>
      <c r="D41" s="149">
        <v>240000</v>
      </c>
      <c r="E41" s="149">
        <v>0</v>
      </c>
      <c r="F41" s="149">
        <v>240000</v>
      </c>
      <c r="G41" s="149">
        <v>50506</v>
      </c>
      <c r="H41" s="149">
        <v>50506</v>
      </c>
      <c r="I41" s="149">
        <v>189494</v>
      </c>
    </row>
    <row r="42" spans="2:9" ht="25.5">
      <c r="B42" s="153"/>
      <c r="C42" s="154" t="s">
        <v>297</v>
      </c>
      <c r="D42" s="149">
        <v>0</v>
      </c>
      <c r="E42" s="149">
        <v>0</v>
      </c>
      <c r="F42" s="149">
        <v>0</v>
      </c>
      <c r="G42" s="149">
        <v>0</v>
      </c>
      <c r="H42" s="149">
        <v>0</v>
      </c>
      <c r="I42" s="149">
        <v>0</v>
      </c>
    </row>
    <row r="43" spans="2:9">
      <c r="B43" s="153"/>
      <c r="C43" s="154" t="s">
        <v>298</v>
      </c>
      <c r="D43" s="149">
        <v>0</v>
      </c>
      <c r="E43" s="149">
        <v>0</v>
      </c>
      <c r="F43" s="149">
        <v>0</v>
      </c>
      <c r="G43" s="149">
        <v>0</v>
      </c>
      <c r="H43" s="149">
        <v>0</v>
      </c>
      <c r="I43" s="149">
        <v>0</v>
      </c>
    </row>
    <row r="44" spans="2:9">
      <c r="B44" s="153"/>
      <c r="C44" s="154" t="s">
        <v>299</v>
      </c>
      <c r="D44" s="149">
        <v>0</v>
      </c>
      <c r="E44" s="149">
        <v>0</v>
      </c>
      <c r="F44" s="149">
        <v>0</v>
      </c>
      <c r="G44" s="149">
        <v>0</v>
      </c>
      <c r="H44" s="149">
        <v>0</v>
      </c>
      <c r="I44" s="149">
        <v>0</v>
      </c>
    </row>
    <row r="45" spans="2:9">
      <c r="B45" s="153"/>
      <c r="C45" s="154" t="s">
        <v>300</v>
      </c>
      <c r="D45" s="149">
        <v>240000</v>
      </c>
      <c r="E45" s="149">
        <v>0</v>
      </c>
      <c r="F45" s="149">
        <v>240000</v>
      </c>
      <c r="G45" s="149">
        <v>50506</v>
      </c>
      <c r="H45" s="149">
        <v>50506</v>
      </c>
      <c r="I45" s="149">
        <v>189494</v>
      </c>
    </row>
    <row r="46" spans="2:9">
      <c r="B46" s="153"/>
      <c r="C46" s="154" t="s">
        <v>301</v>
      </c>
      <c r="D46" s="149">
        <v>0</v>
      </c>
      <c r="E46" s="149">
        <v>0</v>
      </c>
      <c r="F46" s="149">
        <v>0</v>
      </c>
      <c r="G46" s="149">
        <v>0</v>
      </c>
      <c r="H46" s="149">
        <v>0</v>
      </c>
      <c r="I46" s="149">
        <v>0</v>
      </c>
    </row>
    <row r="47" spans="2:9" ht="25.5">
      <c r="B47" s="153"/>
      <c r="C47" s="154" t="s">
        <v>302</v>
      </c>
      <c r="D47" s="149">
        <v>0</v>
      </c>
      <c r="E47" s="149">
        <v>0</v>
      </c>
      <c r="F47" s="149">
        <v>0</v>
      </c>
      <c r="G47" s="149">
        <v>0</v>
      </c>
      <c r="H47" s="149">
        <v>0</v>
      </c>
      <c r="I47" s="149">
        <v>0</v>
      </c>
    </row>
    <row r="48" spans="2:9">
      <c r="B48" s="153"/>
      <c r="C48" s="154" t="s">
        <v>303</v>
      </c>
      <c r="D48" s="149">
        <v>0</v>
      </c>
      <c r="E48" s="149">
        <v>0</v>
      </c>
      <c r="F48" s="149">
        <v>0</v>
      </c>
      <c r="G48" s="149">
        <v>0</v>
      </c>
      <c r="H48" s="149">
        <v>0</v>
      </c>
      <c r="I48" s="149">
        <v>0</v>
      </c>
    </row>
    <row r="49" spans="2:9">
      <c r="B49" s="153"/>
      <c r="C49" s="154" t="s">
        <v>304</v>
      </c>
      <c r="D49" s="149">
        <v>0</v>
      </c>
      <c r="E49" s="149">
        <v>0</v>
      </c>
      <c r="F49" s="149">
        <v>0</v>
      </c>
      <c r="G49" s="149">
        <v>0</v>
      </c>
      <c r="H49" s="149">
        <v>0</v>
      </c>
      <c r="I49" s="149">
        <v>0</v>
      </c>
    </row>
    <row r="50" spans="2:9">
      <c r="B50" s="153"/>
      <c r="C50" s="154" t="s">
        <v>305</v>
      </c>
      <c r="D50" s="149">
        <v>0</v>
      </c>
      <c r="E50" s="149">
        <v>0</v>
      </c>
      <c r="F50" s="149">
        <v>0</v>
      </c>
      <c r="G50" s="149">
        <v>0</v>
      </c>
      <c r="H50" s="149">
        <v>0</v>
      </c>
      <c r="I50" s="149">
        <v>0</v>
      </c>
    </row>
    <row r="51" spans="2:9">
      <c r="B51" s="255" t="s">
        <v>306</v>
      </c>
      <c r="C51" s="256"/>
      <c r="D51" s="149">
        <v>45000</v>
      </c>
      <c r="E51" s="149">
        <v>0</v>
      </c>
      <c r="F51" s="149">
        <v>45000</v>
      </c>
      <c r="G51" s="149">
        <v>-1780931.15</v>
      </c>
      <c r="H51" s="149">
        <v>22487.48</v>
      </c>
      <c r="I51" s="149">
        <v>1825931.15</v>
      </c>
    </row>
    <row r="52" spans="2:9">
      <c r="B52" s="153"/>
      <c r="C52" s="154" t="s">
        <v>307</v>
      </c>
      <c r="D52" s="149">
        <v>45000</v>
      </c>
      <c r="E52" s="149">
        <v>0</v>
      </c>
      <c r="F52" s="149">
        <v>45000</v>
      </c>
      <c r="G52" s="149">
        <v>22487.48</v>
      </c>
      <c r="H52" s="149">
        <v>22487.48</v>
      </c>
      <c r="I52" s="149">
        <v>22512.52</v>
      </c>
    </row>
    <row r="53" spans="2:9">
      <c r="B53" s="153"/>
      <c r="C53" s="154" t="s">
        <v>308</v>
      </c>
      <c r="D53" s="149">
        <v>0</v>
      </c>
      <c r="E53" s="149">
        <v>0</v>
      </c>
      <c r="F53" s="149">
        <v>0</v>
      </c>
      <c r="G53" s="149">
        <v>0</v>
      </c>
      <c r="H53" s="149">
        <v>0</v>
      </c>
      <c r="I53" s="149">
        <v>0</v>
      </c>
    </row>
    <row r="54" spans="2:9">
      <c r="B54" s="153"/>
      <c r="C54" s="154" t="s">
        <v>309</v>
      </c>
      <c r="D54" s="149">
        <v>0</v>
      </c>
      <c r="E54" s="149">
        <v>0</v>
      </c>
      <c r="F54" s="149">
        <v>0</v>
      </c>
      <c r="G54" s="149">
        <v>-1408954.63</v>
      </c>
      <c r="H54" s="149">
        <v>0</v>
      </c>
      <c r="I54" s="149">
        <v>1408954.63</v>
      </c>
    </row>
    <row r="55" spans="2:9">
      <c r="B55" s="153"/>
      <c r="C55" s="154" t="s">
        <v>310</v>
      </c>
      <c r="D55" s="149">
        <v>0</v>
      </c>
      <c r="E55" s="149">
        <v>0</v>
      </c>
      <c r="F55" s="149">
        <v>0</v>
      </c>
      <c r="G55" s="149">
        <v>-394464</v>
      </c>
      <c r="H55" s="149">
        <v>0</v>
      </c>
      <c r="I55" s="149">
        <v>394464</v>
      </c>
    </row>
    <row r="56" spans="2:9">
      <c r="B56" s="153"/>
      <c r="C56" s="154" t="s">
        <v>311</v>
      </c>
      <c r="D56" s="149">
        <v>0</v>
      </c>
      <c r="E56" s="149">
        <v>0</v>
      </c>
      <c r="F56" s="149">
        <v>0</v>
      </c>
      <c r="G56" s="149">
        <v>0</v>
      </c>
      <c r="H56" s="149">
        <v>0</v>
      </c>
      <c r="I56" s="149">
        <v>0</v>
      </c>
    </row>
    <row r="57" spans="2:9">
      <c r="B57" s="153"/>
      <c r="C57" s="154" t="s">
        <v>312</v>
      </c>
      <c r="D57" s="149">
        <v>0</v>
      </c>
      <c r="E57" s="149">
        <v>0</v>
      </c>
      <c r="F57" s="149">
        <v>0</v>
      </c>
      <c r="G57" s="149">
        <v>0</v>
      </c>
      <c r="H57" s="149">
        <v>0</v>
      </c>
      <c r="I57" s="149">
        <v>0</v>
      </c>
    </row>
    <row r="58" spans="2:9">
      <c r="B58" s="153"/>
      <c r="C58" s="154" t="s">
        <v>313</v>
      </c>
      <c r="D58" s="149">
        <v>0</v>
      </c>
      <c r="E58" s="149">
        <v>0</v>
      </c>
      <c r="F58" s="149">
        <v>0</v>
      </c>
      <c r="G58" s="149">
        <v>0</v>
      </c>
      <c r="H58" s="149">
        <v>0</v>
      </c>
      <c r="I58" s="149">
        <v>0</v>
      </c>
    </row>
    <row r="59" spans="2:9">
      <c r="B59" s="153"/>
      <c r="C59" s="154" t="s">
        <v>314</v>
      </c>
      <c r="D59" s="149">
        <v>0</v>
      </c>
      <c r="E59" s="149">
        <v>0</v>
      </c>
      <c r="F59" s="149">
        <v>0</v>
      </c>
      <c r="G59" s="149">
        <v>0</v>
      </c>
      <c r="H59" s="149">
        <v>0</v>
      </c>
      <c r="I59" s="149">
        <v>0</v>
      </c>
    </row>
    <row r="60" spans="2:9">
      <c r="B60" s="153"/>
      <c r="C60" s="154" t="s">
        <v>315</v>
      </c>
      <c r="D60" s="149">
        <v>0</v>
      </c>
      <c r="E60" s="149">
        <v>0</v>
      </c>
      <c r="F60" s="149">
        <v>0</v>
      </c>
      <c r="G60" s="149">
        <v>0</v>
      </c>
      <c r="H60" s="149">
        <v>0</v>
      </c>
      <c r="I60" s="149">
        <v>0</v>
      </c>
    </row>
    <row r="61" spans="2:9">
      <c r="B61" s="255" t="s">
        <v>316</v>
      </c>
      <c r="C61" s="256"/>
      <c r="D61" s="149">
        <v>0</v>
      </c>
      <c r="E61" s="149">
        <v>0</v>
      </c>
      <c r="F61" s="149">
        <v>0</v>
      </c>
      <c r="G61" s="149">
        <v>0</v>
      </c>
      <c r="H61" s="149">
        <v>0</v>
      </c>
      <c r="I61" s="149">
        <v>0</v>
      </c>
    </row>
    <row r="62" spans="2:9">
      <c r="B62" s="153"/>
      <c r="C62" s="154" t="s">
        <v>317</v>
      </c>
      <c r="D62" s="149">
        <v>0</v>
      </c>
      <c r="E62" s="149">
        <v>0</v>
      </c>
      <c r="F62" s="149">
        <v>0</v>
      </c>
      <c r="G62" s="149">
        <v>0</v>
      </c>
      <c r="H62" s="149">
        <v>0</v>
      </c>
      <c r="I62" s="149">
        <v>0</v>
      </c>
    </row>
    <row r="63" spans="2:9">
      <c r="B63" s="153"/>
      <c r="C63" s="154" t="s">
        <v>318</v>
      </c>
      <c r="D63" s="149">
        <v>0</v>
      </c>
      <c r="E63" s="149">
        <v>0</v>
      </c>
      <c r="F63" s="149">
        <v>0</v>
      </c>
      <c r="G63" s="149">
        <v>0</v>
      </c>
      <c r="H63" s="149">
        <v>0</v>
      </c>
      <c r="I63" s="149">
        <v>0</v>
      </c>
    </row>
    <row r="64" spans="2:9">
      <c r="B64" s="153"/>
      <c r="C64" s="154" t="s">
        <v>319</v>
      </c>
      <c r="D64" s="149">
        <v>0</v>
      </c>
      <c r="E64" s="149">
        <v>0</v>
      </c>
      <c r="F64" s="149">
        <v>0</v>
      </c>
      <c r="G64" s="149">
        <v>0</v>
      </c>
      <c r="H64" s="149">
        <v>0</v>
      </c>
      <c r="I64" s="149">
        <v>0</v>
      </c>
    </row>
    <row r="65" spans="2:9">
      <c r="B65" s="255" t="s">
        <v>320</v>
      </c>
      <c r="C65" s="256"/>
      <c r="D65" s="149">
        <v>0</v>
      </c>
      <c r="E65" s="149">
        <v>0</v>
      </c>
      <c r="F65" s="149">
        <v>0</v>
      </c>
      <c r="G65" s="149">
        <v>0</v>
      </c>
      <c r="H65" s="149">
        <v>0</v>
      </c>
      <c r="I65" s="149">
        <v>0</v>
      </c>
    </row>
    <row r="66" spans="2:9" ht="25.5">
      <c r="B66" s="153"/>
      <c r="C66" s="154" t="s">
        <v>321</v>
      </c>
      <c r="D66" s="149">
        <v>0</v>
      </c>
      <c r="E66" s="149">
        <v>0</v>
      </c>
      <c r="F66" s="149">
        <v>0</v>
      </c>
      <c r="G66" s="149">
        <v>0</v>
      </c>
      <c r="H66" s="149">
        <v>0</v>
      </c>
      <c r="I66" s="149">
        <v>0</v>
      </c>
    </row>
    <row r="67" spans="2:9">
      <c r="B67" s="153"/>
      <c r="C67" s="154" t="s">
        <v>322</v>
      </c>
      <c r="D67" s="149">
        <v>0</v>
      </c>
      <c r="E67" s="149">
        <v>0</v>
      </c>
      <c r="F67" s="149">
        <v>0</v>
      </c>
      <c r="G67" s="149">
        <v>0</v>
      </c>
      <c r="H67" s="149">
        <v>0</v>
      </c>
      <c r="I67" s="149">
        <v>0</v>
      </c>
    </row>
    <row r="68" spans="2:9">
      <c r="B68" s="153"/>
      <c r="C68" s="154" t="s">
        <v>323</v>
      </c>
      <c r="D68" s="149">
        <v>0</v>
      </c>
      <c r="E68" s="149">
        <v>0</v>
      </c>
      <c r="F68" s="149">
        <v>0</v>
      </c>
      <c r="G68" s="149">
        <v>0</v>
      </c>
      <c r="H68" s="149">
        <v>0</v>
      </c>
      <c r="I68" s="149">
        <v>0</v>
      </c>
    </row>
    <row r="69" spans="2:9">
      <c r="B69" s="153"/>
      <c r="C69" s="154" t="s">
        <v>324</v>
      </c>
      <c r="D69" s="149">
        <v>0</v>
      </c>
      <c r="E69" s="149">
        <v>0</v>
      </c>
      <c r="F69" s="149">
        <v>0</v>
      </c>
      <c r="G69" s="149">
        <v>0</v>
      </c>
      <c r="H69" s="149">
        <v>0</v>
      </c>
      <c r="I69" s="149">
        <v>0</v>
      </c>
    </row>
    <row r="70" spans="2:9" ht="25.5">
      <c r="B70" s="153"/>
      <c r="C70" s="154" t="s">
        <v>325</v>
      </c>
      <c r="D70" s="149"/>
      <c r="E70" s="150"/>
      <c r="F70" s="150"/>
      <c r="G70" s="150"/>
      <c r="H70" s="150"/>
      <c r="I70" s="150"/>
    </row>
    <row r="71" spans="2:9">
      <c r="B71" s="153"/>
      <c r="C71" s="154" t="s">
        <v>326</v>
      </c>
      <c r="D71" s="149">
        <v>0</v>
      </c>
      <c r="E71" s="149">
        <v>0</v>
      </c>
      <c r="F71" s="149">
        <v>0</v>
      </c>
      <c r="G71" s="149">
        <v>0</v>
      </c>
      <c r="H71" s="149">
        <v>0</v>
      </c>
      <c r="I71" s="149">
        <v>0</v>
      </c>
    </row>
    <row r="72" spans="2:9">
      <c r="B72" s="153"/>
      <c r="C72" s="154" t="s">
        <v>327</v>
      </c>
      <c r="D72" s="149">
        <v>0</v>
      </c>
      <c r="E72" s="149">
        <v>0</v>
      </c>
      <c r="F72" s="149">
        <v>0</v>
      </c>
      <c r="G72" s="149">
        <v>0</v>
      </c>
      <c r="H72" s="149">
        <v>0</v>
      </c>
      <c r="I72" s="149">
        <v>0</v>
      </c>
    </row>
    <row r="73" spans="2:9" ht="25.5">
      <c r="B73" s="153"/>
      <c r="C73" s="154" t="s">
        <v>328</v>
      </c>
      <c r="D73" s="149">
        <v>0</v>
      </c>
      <c r="E73" s="149">
        <v>0</v>
      </c>
      <c r="F73" s="149">
        <v>0</v>
      </c>
      <c r="G73" s="149">
        <v>0</v>
      </c>
      <c r="H73" s="149">
        <v>0</v>
      </c>
      <c r="I73" s="149">
        <v>0</v>
      </c>
    </row>
    <row r="74" spans="2:9">
      <c r="B74" s="255" t="s">
        <v>329</v>
      </c>
      <c r="C74" s="256"/>
      <c r="D74" s="149">
        <v>0</v>
      </c>
      <c r="E74" s="149">
        <v>0</v>
      </c>
      <c r="F74" s="149">
        <v>0</v>
      </c>
      <c r="G74" s="149">
        <v>0</v>
      </c>
      <c r="H74" s="149">
        <v>0</v>
      </c>
      <c r="I74" s="149">
        <v>0</v>
      </c>
    </row>
    <row r="75" spans="2:9">
      <c r="B75" s="153"/>
      <c r="C75" s="154" t="s">
        <v>330</v>
      </c>
      <c r="D75" s="149">
        <v>0</v>
      </c>
      <c r="E75" s="149">
        <v>0</v>
      </c>
      <c r="F75" s="149">
        <v>0</v>
      </c>
      <c r="G75" s="149">
        <v>0</v>
      </c>
      <c r="H75" s="149">
        <v>0</v>
      </c>
      <c r="I75" s="149">
        <v>0</v>
      </c>
    </row>
    <row r="76" spans="2:9">
      <c r="B76" s="153"/>
      <c r="C76" s="154" t="s">
        <v>331</v>
      </c>
      <c r="D76" s="149">
        <v>0</v>
      </c>
      <c r="E76" s="149">
        <v>0</v>
      </c>
      <c r="F76" s="149">
        <v>0</v>
      </c>
      <c r="G76" s="149">
        <v>0</v>
      </c>
      <c r="H76" s="149">
        <v>0</v>
      </c>
      <c r="I76" s="149">
        <v>0</v>
      </c>
    </row>
    <row r="77" spans="2:9">
      <c r="B77" s="153"/>
      <c r="C77" s="154" t="s">
        <v>332</v>
      </c>
      <c r="D77" s="149">
        <v>0</v>
      </c>
      <c r="E77" s="149">
        <v>0</v>
      </c>
      <c r="F77" s="149">
        <v>0</v>
      </c>
      <c r="G77" s="149">
        <v>0</v>
      </c>
      <c r="H77" s="149">
        <v>0</v>
      </c>
      <c r="I77" s="149">
        <v>0</v>
      </c>
    </row>
    <row r="78" spans="2:9">
      <c r="B78" s="255" t="s">
        <v>333</v>
      </c>
      <c r="C78" s="256"/>
      <c r="D78" s="149">
        <v>0</v>
      </c>
      <c r="E78" s="149">
        <v>0</v>
      </c>
      <c r="F78" s="149">
        <v>0</v>
      </c>
      <c r="G78" s="149">
        <v>0</v>
      </c>
      <c r="H78" s="149">
        <v>0</v>
      </c>
      <c r="I78" s="149">
        <v>0</v>
      </c>
    </row>
    <row r="79" spans="2:9">
      <c r="B79" s="153"/>
      <c r="C79" s="154" t="s">
        <v>334</v>
      </c>
      <c r="D79" s="149">
        <v>0</v>
      </c>
      <c r="E79" s="149">
        <v>0</v>
      </c>
      <c r="F79" s="149">
        <v>0</v>
      </c>
      <c r="G79" s="149">
        <v>0</v>
      </c>
      <c r="H79" s="149">
        <v>0</v>
      </c>
      <c r="I79" s="149">
        <v>0</v>
      </c>
    </row>
    <row r="80" spans="2:9">
      <c r="B80" s="153"/>
      <c r="C80" s="154" t="s">
        <v>335</v>
      </c>
      <c r="D80" s="149">
        <v>0</v>
      </c>
      <c r="E80" s="149">
        <v>0</v>
      </c>
      <c r="F80" s="149">
        <v>0</v>
      </c>
      <c r="G80" s="149">
        <v>0</v>
      </c>
      <c r="H80" s="149">
        <v>0</v>
      </c>
      <c r="I80" s="149">
        <v>0</v>
      </c>
    </row>
    <row r="81" spans="2:9">
      <c r="B81" s="153"/>
      <c r="C81" s="154" t="s">
        <v>336</v>
      </c>
      <c r="D81" s="149">
        <v>0</v>
      </c>
      <c r="E81" s="149">
        <v>0</v>
      </c>
      <c r="F81" s="149">
        <v>0</v>
      </c>
      <c r="G81" s="149">
        <v>0</v>
      </c>
      <c r="H81" s="149">
        <v>0</v>
      </c>
      <c r="I81" s="149">
        <v>0</v>
      </c>
    </row>
    <row r="82" spans="2:9">
      <c r="B82" s="153"/>
      <c r="C82" s="154" t="s">
        <v>337</v>
      </c>
      <c r="D82" s="149">
        <v>0</v>
      </c>
      <c r="E82" s="149">
        <v>0</v>
      </c>
      <c r="F82" s="149">
        <v>0</v>
      </c>
      <c r="G82" s="149">
        <v>0</v>
      </c>
      <c r="H82" s="149">
        <v>0</v>
      </c>
      <c r="I82" s="149">
        <v>0</v>
      </c>
    </row>
    <row r="83" spans="2:9">
      <c r="B83" s="153"/>
      <c r="C83" s="154" t="s">
        <v>338</v>
      </c>
      <c r="D83" s="149">
        <v>0</v>
      </c>
      <c r="E83" s="149">
        <v>0</v>
      </c>
      <c r="F83" s="149">
        <v>0</v>
      </c>
      <c r="G83" s="149">
        <v>0</v>
      </c>
      <c r="H83" s="149">
        <v>0</v>
      </c>
      <c r="I83" s="149">
        <v>0</v>
      </c>
    </row>
    <row r="84" spans="2:9">
      <c r="B84" s="153"/>
      <c r="C84" s="154" t="s">
        <v>339</v>
      </c>
      <c r="D84" s="149">
        <v>0</v>
      </c>
      <c r="E84" s="149">
        <v>0</v>
      </c>
      <c r="F84" s="149">
        <v>0</v>
      </c>
      <c r="G84" s="149">
        <v>0</v>
      </c>
      <c r="H84" s="149">
        <v>0</v>
      </c>
      <c r="I84" s="149">
        <v>0</v>
      </c>
    </row>
    <row r="85" spans="2:9">
      <c r="B85" s="153"/>
      <c r="C85" s="154" t="s">
        <v>340</v>
      </c>
      <c r="D85" s="149">
        <v>0</v>
      </c>
      <c r="E85" s="149">
        <v>0</v>
      </c>
      <c r="F85" s="149">
        <v>0</v>
      </c>
      <c r="G85" s="149">
        <v>0</v>
      </c>
      <c r="H85" s="149">
        <v>0</v>
      </c>
      <c r="I85" s="149">
        <v>0</v>
      </c>
    </row>
    <row r="86" spans="2:9">
      <c r="B86" s="257" t="s">
        <v>341</v>
      </c>
      <c r="C86" s="258"/>
      <c r="D86" s="179">
        <v>0</v>
      </c>
      <c r="E86" s="179">
        <v>0</v>
      </c>
      <c r="F86" s="179">
        <v>0</v>
      </c>
      <c r="G86" s="179">
        <v>0</v>
      </c>
      <c r="H86" s="179">
        <v>0</v>
      </c>
      <c r="I86" s="179">
        <v>0</v>
      </c>
    </row>
    <row r="87" spans="2:9">
      <c r="B87" s="255" t="s">
        <v>268</v>
      </c>
      <c r="C87" s="256"/>
      <c r="D87" s="149">
        <v>0</v>
      </c>
      <c r="E87" s="149">
        <v>0</v>
      </c>
      <c r="F87" s="149">
        <v>0</v>
      </c>
      <c r="G87" s="149">
        <v>0</v>
      </c>
      <c r="H87" s="149">
        <v>0</v>
      </c>
      <c r="I87" s="149">
        <v>0</v>
      </c>
    </row>
    <row r="88" spans="2:9">
      <c r="B88" s="153"/>
      <c r="C88" s="154" t="s">
        <v>269</v>
      </c>
      <c r="D88" s="149">
        <v>0</v>
      </c>
      <c r="E88" s="149">
        <v>0</v>
      </c>
      <c r="F88" s="149">
        <v>0</v>
      </c>
      <c r="G88" s="149">
        <v>0</v>
      </c>
      <c r="H88" s="149">
        <v>0</v>
      </c>
      <c r="I88" s="149">
        <v>0</v>
      </c>
    </row>
    <row r="89" spans="2:9">
      <c r="B89" s="153"/>
      <c r="C89" s="154" t="s">
        <v>270</v>
      </c>
      <c r="D89" s="149">
        <v>0</v>
      </c>
      <c r="E89" s="149">
        <v>0</v>
      </c>
      <c r="F89" s="149">
        <v>0</v>
      </c>
      <c r="G89" s="149">
        <v>0</v>
      </c>
      <c r="H89" s="149">
        <v>0</v>
      </c>
      <c r="I89" s="149">
        <v>0</v>
      </c>
    </row>
    <row r="90" spans="2:9">
      <c r="B90" s="153"/>
      <c r="C90" s="154" t="s">
        <v>271</v>
      </c>
      <c r="D90" s="149">
        <v>0</v>
      </c>
      <c r="E90" s="149">
        <v>0</v>
      </c>
      <c r="F90" s="149">
        <v>0</v>
      </c>
      <c r="G90" s="149">
        <v>0</v>
      </c>
      <c r="H90" s="149">
        <v>0</v>
      </c>
      <c r="I90" s="149">
        <v>0</v>
      </c>
    </row>
    <row r="91" spans="2:9">
      <c r="B91" s="153"/>
      <c r="C91" s="154" t="s">
        <v>272</v>
      </c>
      <c r="D91" s="149">
        <v>0</v>
      </c>
      <c r="E91" s="149">
        <v>0</v>
      </c>
      <c r="F91" s="149">
        <v>0</v>
      </c>
      <c r="G91" s="149">
        <v>0</v>
      </c>
      <c r="H91" s="149">
        <v>0</v>
      </c>
      <c r="I91" s="149">
        <v>0</v>
      </c>
    </row>
    <row r="92" spans="2:9">
      <c r="B92" s="153"/>
      <c r="C92" s="154" t="s">
        <v>273</v>
      </c>
      <c r="D92" s="149">
        <v>0</v>
      </c>
      <c r="E92" s="149">
        <v>0</v>
      </c>
      <c r="F92" s="149">
        <v>0</v>
      </c>
      <c r="G92" s="149">
        <v>0</v>
      </c>
      <c r="H92" s="149">
        <v>0</v>
      </c>
      <c r="I92" s="149">
        <v>0</v>
      </c>
    </row>
    <row r="93" spans="2:9">
      <c r="B93" s="153"/>
      <c r="C93" s="154" t="s">
        <v>274</v>
      </c>
      <c r="D93" s="149">
        <v>0</v>
      </c>
      <c r="E93" s="149">
        <v>0</v>
      </c>
      <c r="F93" s="149">
        <v>0</v>
      </c>
      <c r="G93" s="149">
        <v>0</v>
      </c>
      <c r="H93" s="149">
        <v>0</v>
      </c>
      <c r="I93" s="149">
        <v>0</v>
      </c>
    </row>
    <row r="94" spans="2:9">
      <c r="B94" s="153"/>
      <c r="C94" s="154" t="s">
        <v>275</v>
      </c>
      <c r="D94" s="149">
        <v>0</v>
      </c>
      <c r="E94" s="149">
        <v>0</v>
      </c>
      <c r="F94" s="149">
        <v>0</v>
      </c>
      <c r="G94" s="149">
        <v>0</v>
      </c>
      <c r="H94" s="149">
        <v>0</v>
      </c>
      <c r="I94" s="149">
        <v>0</v>
      </c>
    </row>
    <row r="95" spans="2:9">
      <c r="B95" s="255" t="s">
        <v>276</v>
      </c>
      <c r="C95" s="256"/>
      <c r="D95" s="149">
        <v>0</v>
      </c>
      <c r="E95" s="149">
        <v>0</v>
      </c>
      <c r="F95" s="149">
        <v>0</v>
      </c>
      <c r="G95" s="149">
        <v>0</v>
      </c>
      <c r="H95" s="149">
        <v>0</v>
      </c>
      <c r="I95" s="149">
        <v>0</v>
      </c>
    </row>
    <row r="96" spans="2:9" ht="25.5">
      <c r="B96" s="153"/>
      <c r="C96" s="154" t="s">
        <v>277</v>
      </c>
      <c r="D96" s="149">
        <v>0</v>
      </c>
      <c r="E96" s="149">
        <v>0</v>
      </c>
      <c r="F96" s="149">
        <v>0</v>
      </c>
      <c r="G96" s="149">
        <v>0</v>
      </c>
      <c r="H96" s="149">
        <v>0</v>
      </c>
      <c r="I96" s="149">
        <v>0</v>
      </c>
    </row>
    <row r="97" spans="2:9">
      <c r="B97" s="153"/>
      <c r="C97" s="154" t="s">
        <v>278</v>
      </c>
      <c r="D97" s="149">
        <v>0</v>
      </c>
      <c r="E97" s="149">
        <v>0</v>
      </c>
      <c r="F97" s="149">
        <v>0</v>
      </c>
      <c r="G97" s="149">
        <v>0</v>
      </c>
      <c r="H97" s="149">
        <v>0</v>
      </c>
      <c r="I97" s="149">
        <v>0</v>
      </c>
    </row>
    <row r="98" spans="2:9" ht="25.5">
      <c r="B98" s="153"/>
      <c r="C98" s="154" t="s">
        <v>279</v>
      </c>
      <c r="D98" s="149">
        <v>0</v>
      </c>
      <c r="E98" s="149">
        <v>0</v>
      </c>
      <c r="F98" s="149">
        <v>0</v>
      </c>
      <c r="G98" s="149">
        <v>0</v>
      </c>
      <c r="H98" s="149">
        <v>0</v>
      </c>
      <c r="I98" s="149">
        <v>0</v>
      </c>
    </row>
    <row r="99" spans="2:9" ht="25.5">
      <c r="B99" s="153"/>
      <c r="C99" s="154" t="s">
        <v>280</v>
      </c>
      <c r="D99" s="149">
        <v>0</v>
      </c>
      <c r="E99" s="149">
        <v>0</v>
      </c>
      <c r="F99" s="149">
        <v>0</v>
      </c>
      <c r="G99" s="149">
        <v>0</v>
      </c>
      <c r="H99" s="149">
        <v>0</v>
      </c>
      <c r="I99" s="149">
        <v>0</v>
      </c>
    </row>
    <row r="100" spans="2:9">
      <c r="B100" s="153"/>
      <c r="C100" s="154" t="s">
        <v>281</v>
      </c>
      <c r="D100" s="149">
        <v>0</v>
      </c>
      <c r="E100" s="149">
        <v>0</v>
      </c>
      <c r="F100" s="149">
        <v>0</v>
      </c>
      <c r="G100" s="149">
        <v>0</v>
      </c>
      <c r="H100" s="149">
        <v>0</v>
      </c>
      <c r="I100" s="149">
        <v>0</v>
      </c>
    </row>
    <row r="101" spans="2:9">
      <c r="B101" s="153"/>
      <c r="C101" s="154" t="s">
        <v>282</v>
      </c>
      <c r="D101" s="149">
        <v>0</v>
      </c>
      <c r="E101" s="149">
        <v>0</v>
      </c>
      <c r="F101" s="149">
        <v>0</v>
      </c>
      <c r="G101" s="149">
        <v>0</v>
      </c>
      <c r="H101" s="149">
        <v>0</v>
      </c>
      <c r="I101" s="149">
        <v>0</v>
      </c>
    </row>
    <row r="102" spans="2:9" ht="25.5">
      <c r="B102" s="153"/>
      <c r="C102" s="154" t="s">
        <v>283</v>
      </c>
      <c r="D102" s="149">
        <v>0</v>
      </c>
      <c r="E102" s="149">
        <v>0</v>
      </c>
      <c r="F102" s="149">
        <v>0</v>
      </c>
      <c r="G102" s="149">
        <v>0</v>
      </c>
      <c r="H102" s="149">
        <v>0</v>
      </c>
      <c r="I102" s="149">
        <v>0</v>
      </c>
    </row>
    <row r="103" spans="2:9">
      <c r="B103" s="153"/>
      <c r="C103" s="154" t="s">
        <v>284</v>
      </c>
      <c r="D103" s="149">
        <v>0</v>
      </c>
      <c r="E103" s="149">
        <v>0</v>
      </c>
      <c r="F103" s="149">
        <v>0</v>
      </c>
      <c r="G103" s="149">
        <v>0</v>
      </c>
      <c r="H103" s="149">
        <v>0</v>
      </c>
      <c r="I103" s="149">
        <v>0</v>
      </c>
    </row>
    <row r="104" spans="2:9">
      <c r="B104" s="153"/>
      <c r="C104" s="154" t="s">
        <v>285</v>
      </c>
      <c r="D104" s="149">
        <v>0</v>
      </c>
      <c r="E104" s="149">
        <v>0</v>
      </c>
      <c r="F104" s="149">
        <v>0</v>
      </c>
      <c r="G104" s="149">
        <v>0</v>
      </c>
      <c r="H104" s="149">
        <v>0</v>
      </c>
      <c r="I104" s="149">
        <v>0</v>
      </c>
    </row>
    <row r="105" spans="2:9">
      <c r="B105" s="255" t="s">
        <v>286</v>
      </c>
      <c r="C105" s="256"/>
      <c r="D105" s="149">
        <v>0</v>
      </c>
      <c r="E105" s="149">
        <v>0</v>
      </c>
      <c r="F105" s="149">
        <v>0</v>
      </c>
      <c r="G105" s="149">
        <v>0</v>
      </c>
      <c r="H105" s="149">
        <v>0</v>
      </c>
      <c r="I105" s="149">
        <v>0</v>
      </c>
    </row>
    <row r="106" spans="2:9">
      <c r="B106" s="153"/>
      <c r="C106" s="154" t="s">
        <v>287</v>
      </c>
      <c r="D106" s="149">
        <v>0</v>
      </c>
      <c r="E106" s="149">
        <v>0</v>
      </c>
      <c r="F106" s="149">
        <v>0</v>
      </c>
      <c r="G106" s="149">
        <v>0</v>
      </c>
      <c r="H106" s="149">
        <v>0</v>
      </c>
      <c r="I106" s="149">
        <v>0</v>
      </c>
    </row>
    <row r="107" spans="2:9">
      <c r="B107" s="153"/>
      <c r="C107" s="154" t="s">
        <v>288</v>
      </c>
      <c r="D107" s="149">
        <v>0</v>
      </c>
      <c r="E107" s="149">
        <v>0</v>
      </c>
      <c r="F107" s="149">
        <v>0</v>
      </c>
      <c r="G107" s="149">
        <v>0</v>
      </c>
      <c r="H107" s="149">
        <v>0</v>
      </c>
      <c r="I107" s="149">
        <v>0</v>
      </c>
    </row>
    <row r="108" spans="2:9" ht="25.5">
      <c r="B108" s="153"/>
      <c r="C108" s="154" t="s">
        <v>289</v>
      </c>
      <c r="D108" s="149">
        <v>0</v>
      </c>
      <c r="E108" s="149">
        <v>0</v>
      </c>
      <c r="F108" s="149">
        <v>0</v>
      </c>
      <c r="G108" s="149">
        <v>0</v>
      </c>
      <c r="H108" s="149">
        <v>0</v>
      </c>
      <c r="I108" s="149">
        <v>0</v>
      </c>
    </row>
    <row r="109" spans="2:9">
      <c r="B109" s="153"/>
      <c r="C109" s="154" t="s">
        <v>290</v>
      </c>
      <c r="D109" s="149">
        <v>0</v>
      </c>
      <c r="E109" s="149">
        <v>0</v>
      </c>
      <c r="F109" s="149">
        <v>0</v>
      </c>
      <c r="G109" s="149">
        <v>0</v>
      </c>
      <c r="H109" s="149">
        <v>0</v>
      </c>
      <c r="I109" s="149">
        <v>0</v>
      </c>
    </row>
    <row r="110" spans="2:9" ht="25.5">
      <c r="B110" s="153"/>
      <c r="C110" s="154" t="s">
        <v>291</v>
      </c>
      <c r="D110" s="149">
        <v>0</v>
      </c>
      <c r="E110" s="149">
        <v>0</v>
      </c>
      <c r="F110" s="149">
        <v>0</v>
      </c>
      <c r="G110" s="149">
        <v>0</v>
      </c>
      <c r="H110" s="149">
        <v>0</v>
      </c>
      <c r="I110" s="149">
        <v>0</v>
      </c>
    </row>
    <row r="111" spans="2:9">
      <c r="B111" s="153"/>
      <c r="C111" s="154" t="s">
        <v>292</v>
      </c>
      <c r="D111" s="149">
        <v>0</v>
      </c>
      <c r="E111" s="149">
        <v>0</v>
      </c>
      <c r="F111" s="149">
        <v>0</v>
      </c>
      <c r="G111" s="149">
        <v>0</v>
      </c>
      <c r="H111" s="149">
        <v>0</v>
      </c>
      <c r="I111" s="149">
        <v>0</v>
      </c>
    </row>
    <row r="112" spans="2:9">
      <c r="B112" s="153"/>
      <c r="C112" s="154" t="s">
        <v>293</v>
      </c>
      <c r="D112" s="149">
        <v>0</v>
      </c>
      <c r="E112" s="149">
        <v>0</v>
      </c>
      <c r="F112" s="149">
        <v>0</v>
      </c>
      <c r="G112" s="149">
        <v>0</v>
      </c>
      <c r="H112" s="149">
        <v>0</v>
      </c>
      <c r="I112" s="149">
        <v>0</v>
      </c>
    </row>
    <row r="113" spans="2:9">
      <c r="B113" s="153"/>
      <c r="C113" s="154" t="s">
        <v>294</v>
      </c>
      <c r="D113" s="149">
        <v>0</v>
      </c>
      <c r="E113" s="149">
        <v>0</v>
      </c>
      <c r="F113" s="149">
        <v>0</v>
      </c>
      <c r="G113" s="149">
        <v>0</v>
      </c>
      <c r="H113" s="149">
        <v>0</v>
      </c>
      <c r="I113" s="149">
        <v>0</v>
      </c>
    </row>
    <row r="114" spans="2:9">
      <c r="B114" s="153"/>
      <c r="C114" s="154" t="s">
        <v>295</v>
      </c>
      <c r="D114" s="149">
        <v>0</v>
      </c>
      <c r="E114" s="149">
        <v>0</v>
      </c>
      <c r="F114" s="149">
        <v>0</v>
      </c>
      <c r="G114" s="149">
        <v>0</v>
      </c>
      <c r="H114" s="149">
        <v>0</v>
      </c>
      <c r="I114" s="149">
        <v>0</v>
      </c>
    </row>
    <row r="115" spans="2:9">
      <c r="B115" s="255" t="s">
        <v>296</v>
      </c>
      <c r="C115" s="256"/>
      <c r="D115" s="149">
        <v>0</v>
      </c>
      <c r="E115" s="149">
        <v>0</v>
      </c>
      <c r="F115" s="149">
        <v>0</v>
      </c>
      <c r="G115" s="149">
        <v>0</v>
      </c>
      <c r="H115" s="149">
        <v>0</v>
      </c>
      <c r="I115" s="149">
        <v>0</v>
      </c>
    </row>
    <row r="116" spans="2:9" ht="25.5">
      <c r="B116" s="153"/>
      <c r="C116" s="154" t="s">
        <v>297</v>
      </c>
      <c r="D116" s="149">
        <v>0</v>
      </c>
      <c r="E116" s="149">
        <v>0</v>
      </c>
      <c r="F116" s="149">
        <v>0</v>
      </c>
      <c r="G116" s="149">
        <v>0</v>
      </c>
      <c r="H116" s="149">
        <v>0</v>
      </c>
      <c r="I116" s="149">
        <v>0</v>
      </c>
    </row>
    <row r="117" spans="2:9">
      <c r="B117" s="153"/>
      <c r="C117" s="154" t="s">
        <v>298</v>
      </c>
      <c r="D117" s="149">
        <v>0</v>
      </c>
      <c r="E117" s="149">
        <v>0</v>
      </c>
      <c r="F117" s="149">
        <v>0</v>
      </c>
      <c r="G117" s="149">
        <v>0</v>
      </c>
      <c r="H117" s="149">
        <v>0</v>
      </c>
      <c r="I117" s="149">
        <v>0</v>
      </c>
    </row>
    <row r="118" spans="2:9">
      <c r="B118" s="153"/>
      <c r="C118" s="154" t="s">
        <v>299</v>
      </c>
      <c r="D118" s="149">
        <v>0</v>
      </c>
      <c r="E118" s="149">
        <v>0</v>
      </c>
      <c r="F118" s="149">
        <v>0</v>
      </c>
      <c r="G118" s="149">
        <v>0</v>
      </c>
      <c r="H118" s="149">
        <v>0</v>
      </c>
      <c r="I118" s="149">
        <v>0</v>
      </c>
    </row>
    <row r="119" spans="2:9">
      <c r="B119" s="153"/>
      <c r="C119" s="154" t="s">
        <v>300</v>
      </c>
      <c r="D119" s="149">
        <v>0</v>
      </c>
      <c r="E119" s="149">
        <v>0</v>
      </c>
      <c r="F119" s="149">
        <v>0</v>
      </c>
      <c r="G119" s="149">
        <v>0</v>
      </c>
      <c r="H119" s="149">
        <v>0</v>
      </c>
      <c r="I119" s="149">
        <v>0</v>
      </c>
    </row>
    <row r="120" spans="2:9">
      <c r="B120" s="153"/>
      <c r="C120" s="154" t="s">
        <v>301</v>
      </c>
      <c r="D120" s="149">
        <v>0</v>
      </c>
      <c r="E120" s="149">
        <v>0</v>
      </c>
      <c r="F120" s="149">
        <v>0</v>
      </c>
      <c r="G120" s="149">
        <v>0</v>
      </c>
      <c r="H120" s="149">
        <v>0</v>
      </c>
      <c r="I120" s="149">
        <v>0</v>
      </c>
    </row>
    <row r="121" spans="2:9" ht="25.5">
      <c r="B121" s="153"/>
      <c r="C121" s="154" t="s">
        <v>302</v>
      </c>
      <c r="D121" s="149">
        <v>0</v>
      </c>
      <c r="E121" s="149">
        <v>0</v>
      </c>
      <c r="F121" s="149">
        <v>0</v>
      </c>
      <c r="G121" s="149">
        <v>0</v>
      </c>
      <c r="H121" s="149">
        <v>0</v>
      </c>
      <c r="I121" s="149">
        <v>0</v>
      </c>
    </row>
    <row r="122" spans="2:9">
      <c r="B122" s="153"/>
      <c r="C122" s="154" t="s">
        <v>303</v>
      </c>
      <c r="D122" s="149">
        <v>0</v>
      </c>
      <c r="E122" s="149">
        <v>0</v>
      </c>
      <c r="F122" s="149">
        <v>0</v>
      </c>
      <c r="G122" s="149">
        <v>0</v>
      </c>
      <c r="H122" s="149">
        <v>0</v>
      </c>
      <c r="I122" s="149">
        <v>0</v>
      </c>
    </row>
    <row r="123" spans="2:9">
      <c r="B123" s="153"/>
      <c r="C123" s="154" t="s">
        <v>304</v>
      </c>
      <c r="D123" s="149">
        <v>0</v>
      </c>
      <c r="E123" s="149">
        <v>0</v>
      </c>
      <c r="F123" s="149">
        <v>0</v>
      </c>
      <c r="G123" s="149">
        <v>0</v>
      </c>
      <c r="H123" s="149">
        <v>0</v>
      </c>
      <c r="I123" s="149">
        <v>0</v>
      </c>
    </row>
    <row r="124" spans="2:9">
      <c r="B124" s="153"/>
      <c r="C124" s="154" t="s">
        <v>305</v>
      </c>
      <c r="D124" s="149">
        <v>0</v>
      </c>
      <c r="E124" s="149">
        <v>0</v>
      </c>
      <c r="F124" s="149">
        <v>0</v>
      </c>
      <c r="G124" s="149">
        <v>0</v>
      </c>
      <c r="H124" s="149">
        <v>0</v>
      </c>
      <c r="I124" s="149">
        <v>0</v>
      </c>
    </row>
    <row r="125" spans="2:9">
      <c r="B125" s="255" t="s">
        <v>306</v>
      </c>
      <c r="C125" s="256"/>
      <c r="D125" s="149">
        <v>0</v>
      </c>
      <c r="E125" s="149">
        <v>0</v>
      </c>
      <c r="F125" s="149">
        <v>0</v>
      </c>
      <c r="G125" s="149">
        <v>0</v>
      </c>
      <c r="H125" s="149">
        <v>0</v>
      </c>
      <c r="I125" s="149">
        <v>0</v>
      </c>
    </row>
    <row r="126" spans="2:9">
      <c r="B126" s="153"/>
      <c r="C126" s="154" t="s">
        <v>307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149">
        <v>0</v>
      </c>
    </row>
    <row r="127" spans="2:9">
      <c r="B127" s="153"/>
      <c r="C127" s="154" t="s">
        <v>308</v>
      </c>
      <c r="D127" s="149">
        <v>0</v>
      </c>
      <c r="E127" s="149">
        <v>0</v>
      </c>
      <c r="F127" s="149">
        <v>0</v>
      </c>
      <c r="G127" s="149">
        <v>0</v>
      </c>
      <c r="H127" s="149">
        <v>0</v>
      </c>
      <c r="I127" s="149">
        <v>0</v>
      </c>
    </row>
    <row r="128" spans="2:9">
      <c r="B128" s="153"/>
      <c r="C128" s="154" t="s">
        <v>309</v>
      </c>
      <c r="D128" s="149">
        <v>0</v>
      </c>
      <c r="E128" s="149">
        <v>0</v>
      </c>
      <c r="F128" s="149">
        <v>0</v>
      </c>
      <c r="G128" s="149">
        <v>0</v>
      </c>
      <c r="H128" s="149">
        <v>0</v>
      </c>
      <c r="I128" s="149">
        <v>0</v>
      </c>
    </row>
    <row r="129" spans="2:9">
      <c r="B129" s="153"/>
      <c r="C129" s="154" t="s">
        <v>310</v>
      </c>
      <c r="D129" s="149">
        <v>0</v>
      </c>
      <c r="E129" s="149">
        <v>0</v>
      </c>
      <c r="F129" s="149">
        <v>0</v>
      </c>
      <c r="G129" s="149">
        <v>0</v>
      </c>
      <c r="H129" s="149">
        <v>0</v>
      </c>
      <c r="I129" s="149">
        <v>0</v>
      </c>
    </row>
    <row r="130" spans="2:9">
      <c r="B130" s="153"/>
      <c r="C130" s="154" t="s">
        <v>311</v>
      </c>
      <c r="D130" s="149">
        <v>0</v>
      </c>
      <c r="E130" s="149">
        <v>0</v>
      </c>
      <c r="F130" s="149">
        <v>0</v>
      </c>
      <c r="G130" s="149">
        <v>0</v>
      </c>
      <c r="H130" s="149">
        <v>0</v>
      </c>
      <c r="I130" s="149">
        <v>0</v>
      </c>
    </row>
    <row r="131" spans="2:9">
      <c r="B131" s="153"/>
      <c r="C131" s="154" t="s">
        <v>312</v>
      </c>
      <c r="D131" s="149">
        <v>0</v>
      </c>
      <c r="E131" s="149">
        <v>0</v>
      </c>
      <c r="F131" s="149">
        <v>0</v>
      </c>
      <c r="G131" s="149">
        <v>0</v>
      </c>
      <c r="H131" s="149">
        <v>0</v>
      </c>
      <c r="I131" s="149">
        <v>0</v>
      </c>
    </row>
    <row r="132" spans="2:9">
      <c r="B132" s="153"/>
      <c r="C132" s="154" t="s">
        <v>313</v>
      </c>
      <c r="D132" s="149">
        <v>0</v>
      </c>
      <c r="E132" s="149">
        <v>0</v>
      </c>
      <c r="F132" s="149">
        <v>0</v>
      </c>
      <c r="G132" s="149">
        <v>0</v>
      </c>
      <c r="H132" s="149">
        <v>0</v>
      </c>
      <c r="I132" s="149">
        <v>0</v>
      </c>
    </row>
    <row r="133" spans="2:9">
      <c r="B133" s="153"/>
      <c r="C133" s="154" t="s">
        <v>314</v>
      </c>
      <c r="D133" s="149">
        <v>0</v>
      </c>
      <c r="E133" s="149">
        <v>0</v>
      </c>
      <c r="F133" s="149">
        <v>0</v>
      </c>
      <c r="G133" s="149">
        <v>0</v>
      </c>
      <c r="H133" s="149">
        <v>0</v>
      </c>
      <c r="I133" s="149">
        <v>0</v>
      </c>
    </row>
    <row r="134" spans="2:9">
      <c r="B134" s="153"/>
      <c r="C134" s="154" t="s">
        <v>315</v>
      </c>
      <c r="D134" s="149">
        <v>0</v>
      </c>
      <c r="E134" s="149">
        <v>0</v>
      </c>
      <c r="F134" s="149">
        <v>0</v>
      </c>
      <c r="G134" s="149">
        <v>0</v>
      </c>
      <c r="H134" s="149">
        <v>0</v>
      </c>
      <c r="I134" s="149">
        <v>0</v>
      </c>
    </row>
    <row r="135" spans="2:9">
      <c r="B135" s="255" t="s">
        <v>316</v>
      </c>
      <c r="C135" s="256"/>
      <c r="D135" s="149">
        <v>0</v>
      </c>
      <c r="E135" s="149">
        <v>0</v>
      </c>
      <c r="F135" s="149">
        <v>0</v>
      </c>
      <c r="G135" s="149">
        <v>0</v>
      </c>
      <c r="H135" s="149">
        <v>0</v>
      </c>
      <c r="I135" s="149">
        <v>0</v>
      </c>
    </row>
    <row r="136" spans="2:9">
      <c r="B136" s="153"/>
      <c r="C136" s="154" t="s">
        <v>317</v>
      </c>
      <c r="D136" s="149">
        <v>0</v>
      </c>
      <c r="E136" s="149">
        <v>0</v>
      </c>
      <c r="F136" s="149">
        <v>0</v>
      </c>
      <c r="G136" s="149">
        <v>0</v>
      </c>
      <c r="H136" s="149">
        <v>0</v>
      </c>
      <c r="I136" s="149">
        <v>0</v>
      </c>
    </row>
    <row r="137" spans="2:9">
      <c r="B137" s="153"/>
      <c r="C137" s="154" t="s">
        <v>318</v>
      </c>
      <c r="D137" s="149">
        <v>0</v>
      </c>
      <c r="E137" s="149">
        <v>0</v>
      </c>
      <c r="F137" s="149">
        <v>0</v>
      </c>
      <c r="G137" s="149">
        <v>0</v>
      </c>
      <c r="H137" s="149">
        <v>0</v>
      </c>
      <c r="I137" s="149">
        <v>0</v>
      </c>
    </row>
    <row r="138" spans="2:9">
      <c r="B138" s="153"/>
      <c r="C138" s="154" t="s">
        <v>319</v>
      </c>
      <c r="D138" s="149">
        <v>0</v>
      </c>
      <c r="E138" s="149">
        <v>0</v>
      </c>
      <c r="F138" s="149">
        <v>0</v>
      </c>
      <c r="G138" s="149">
        <v>0</v>
      </c>
      <c r="H138" s="149">
        <v>0</v>
      </c>
      <c r="I138" s="149">
        <v>0</v>
      </c>
    </row>
    <row r="139" spans="2:9">
      <c r="B139" s="255" t="s">
        <v>320</v>
      </c>
      <c r="C139" s="256"/>
      <c r="D139" s="149">
        <v>0</v>
      </c>
      <c r="E139" s="149">
        <v>0</v>
      </c>
      <c r="F139" s="149">
        <v>0</v>
      </c>
      <c r="G139" s="149">
        <v>0</v>
      </c>
      <c r="H139" s="149">
        <v>0</v>
      </c>
      <c r="I139" s="149">
        <v>0</v>
      </c>
    </row>
    <row r="140" spans="2:9" ht="25.5">
      <c r="B140" s="153"/>
      <c r="C140" s="154" t="s">
        <v>321</v>
      </c>
      <c r="D140" s="149">
        <v>0</v>
      </c>
      <c r="E140" s="149">
        <v>0</v>
      </c>
      <c r="F140" s="149">
        <v>0</v>
      </c>
      <c r="G140" s="149">
        <v>0</v>
      </c>
      <c r="H140" s="149">
        <v>0</v>
      </c>
      <c r="I140" s="149">
        <v>0</v>
      </c>
    </row>
    <row r="141" spans="2:9">
      <c r="B141" s="153"/>
      <c r="C141" s="154" t="s">
        <v>322</v>
      </c>
      <c r="D141" s="149">
        <v>0</v>
      </c>
      <c r="E141" s="149">
        <v>0</v>
      </c>
      <c r="F141" s="149">
        <v>0</v>
      </c>
      <c r="G141" s="149">
        <v>0</v>
      </c>
      <c r="H141" s="149">
        <v>0</v>
      </c>
      <c r="I141" s="149">
        <v>0</v>
      </c>
    </row>
    <row r="142" spans="2:9">
      <c r="B142" s="153"/>
      <c r="C142" s="154" t="s">
        <v>323</v>
      </c>
      <c r="D142" s="149">
        <v>0</v>
      </c>
      <c r="E142" s="149">
        <v>0</v>
      </c>
      <c r="F142" s="149">
        <v>0</v>
      </c>
      <c r="G142" s="149">
        <v>0</v>
      </c>
      <c r="H142" s="149">
        <v>0</v>
      </c>
      <c r="I142" s="149">
        <v>0</v>
      </c>
    </row>
    <row r="143" spans="2:9">
      <c r="B143" s="153"/>
      <c r="C143" s="154" t="s">
        <v>324</v>
      </c>
      <c r="D143" s="149">
        <v>0</v>
      </c>
      <c r="E143" s="149">
        <v>0</v>
      </c>
      <c r="F143" s="149">
        <v>0</v>
      </c>
      <c r="G143" s="149">
        <v>0</v>
      </c>
      <c r="H143" s="149">
        <v>0</v>
      </c>
      <c r="I143" s="149">
        <v>0</v>
      </c>
    </row>
    <row r="144" spans="2:9" ht="25.5">
      <c r="B144" s="153"/>
      <c r="C144" s="154" t="s">
        <v>325</v>
      </c>
      <c r="D144" s="149"/>
      <c r="E144" s="150"/>
      <c r="F144" s="150"/>
      <c r="G144" s="150"/>
      <c r="H144" s="150"/>
      <c r="I144" s="150"/>
    </row>
    <row r="145" spans="2:9">
      <c r="B145" s="153"/>
      <c r="C145" s="154" t="s">
        <v>326</v>
      </c>
      <c r="D145" s="149">
        <v>0</v>
      </c>
      <c r="E145" s="149">
        <v>0</v>
      </c>
      <c r="F145" s="149">
        <v>0</v>
      </c>
      <c r="G145" s="149">
        <v>0</v>
      </c>
      <c r="H145" s="149">
        <v>0</v>
      </c>
      <c r="I145" s="149">
        <v>0</v>
      </c>
    </row>
    <row r="146" spans="2:9">
      <c r="B146" s="153"/>
      <c r="C146" s="154" t="s">
        <v>327</v>
      </c>
      <c r="D146" s="149">
        <v>0</v>
      </c>
      <c r="E146" s="149">
        <v>0</v>
      </c>
      <c r="F146" s="149">
        <v>0</v>
      </c>
      <c r="G146" s="149">
        <v>0</v>
      </c>
      <c r="H146" s="149">
        <v>0</v>
      </c>
      <c r="I146" s="149">
        <v>0</v>
      </c>
    </row>
    <row r="147" spans="2:9" ht="25.5">
      <c r="B147" s="153"/>
      <c r="C147" s="154" t="s">
        <v>328</v>
      </c>
      <c r="D147" s="149">
        <v>0</v>
      </c>
      <c r="E147" s="149">
        <v>0</v>
      </c>
      <c r="F147" s="149">
        <v>0</v>
      </c>
      <c r="G147" s="149">
        <v>0</v>
      </c>
      <c r="H147" s="149">
        <v>0</v>
      </c>
      <c r="I147" s="149">
        <v>0</v>
      </c>
    </row>
    <row r="148" spans="2:9">
      <c r="B148" s="255" t="s">
        <v>329</v>
      </c>
      <c r="C148" s="256"/>
      <c r="D148" s="149">
        <v>0</v>
      </c>
      <c r="E148" s="149">
        <v>0</v>
      </c>
      <c r="F148" s="149">
        <v>0</v>
      </c>
      <c r="G148" s="149">
        <v>0</v>
      </c>
      <c r="H148" s="149">
        <v>0</v>
      </c>
      <c r="I148" s="149">
        <v>0</v>
      </c>
    </row>
    <row r="149" spans="2:9">
      <c r="B149" s="153"/>
      <c r="C149" s="154" t="s">
        <v>330</v>
      </c>
      <c r="D149" s="149">
        <v>0</v>
      </c>
      <c r="E149" s="149">
        <v>0</v>
      </c>
      <c r="F149" s="149">
        <v>0</v>
      </c>
      <c r="G149" s="149">
        <v>0</v>
      </c>
      <c r="H149" s="149">
        <v>0</v>
      </c>
      <c r="I149" s="149">
        <v>0</v>
      </c>
    </row>
    <row r="150" spans="2:9">
      <c r="B150" s="153"/>
      <c r="C150" s="154" t="s">
        <v>331</v>
      </c>
      <c r="D150" s="149">
        <v>0</v>
      </c>
      <c r="E150" s="149">
        <v>0</v>
      </c>
      <c r="F150" s="149">
        <v>0</v>
      </c>
      <c r="G150" s="149">
        <v>0</v>
      </c>
      <c r="H150" s="149">
        <v>0</v>
      </c>
      <c r="I150" s="149">
        <v>0</v>
      </c>
    </row>
    <row r="151" spans="2:9">
      <c r="B151" s="153"/>
      <c r="C151" s="154" t="s">
        <v>332</v>
      </c>
      <c r="D151" s="149">
        <v>0</v>
      </c>
      <c r="E151" s="149">
        <v>0</v>
      </c>
      <c r="F151" s="149">
        <v>0</v>
      </c>
      <c r="G151" s="149">
        <v>0</v>
      </c>
      <c r="H151" s="149">
        <v>0</v>
      </c>
      <c r="I151" s="149">
        <v>0</v>
      </c>
    </row>
    <row r="152" spans="2:9">
      <c r="B152" s="255" t="s">
        <v>333</v>
      </c>
      <c r="C152" s="256"/>
      <c r="D152" s="149">
        <v>0</v>
      </c>
      <c r="E152" s="149">
        <v>0</v>
      </c>
      <c r="F152" s="149">
        <v>0</v>
      </c>
      <c r="G152" s="149">
        <v>0</v>
      </c>
      <c r="H152" s="149">
        <v>0</v>
      </c>
      <c r="I152" s="149">
        <v>0</v>
      </c>
    </row>
    <row r="153" spans="2:9">
      <c r="B153" s="153"/>
      <c r="C153" s="154" t="s">
        <v>334</v>
      </c>
      <c r="D153" s="149">
        <v>0</v>
      </c>
      <c r="E153" s="149">
        <v>0</v>
      </c>
      <c r="F153" s="149">
        <v>0</v>
      </c>
      <c r="G153" s="149">
        <v>0</v>
      </c>
      <c r="H153" s="149">
        <v>0</v>
      </c>
      <c r="I153" s="149">
        <v>0</v>
      </c>
    </row>
    <row r="154" spans="2:9">
      <c r="B154" s="153"/>
      <c r="C154" s="154" t="s">
        <v>335</v>
      </c>
      <c r="D154" s="149">
        <v>0</v>
      </c>
      <c r="E154" s="149">
        <v>0</v>
      </c>
      <c r="F154" s="149">
        <v>0</v>
      </c>
      <c r="G154" s="149">
        <v>0</v>
      </c>
      <c r="H154" s="149">
        <v>0</v>
      </c>
      <c r="I154" s="149">
        <v>0</v>
      </c>
    </row>
    <row r="155" spans="2:9">
      <c r="B155" s="153"/>
      <c r="C155" s="154" t="s">
        <v>336</v>
      </c>
      <c r="D155" s="149">
        <v>0</v>
      </c>
      <c r="E155" s="149">
        <v>0</v>
      </c>
      <c r="F155" s="149">
        <v>0</v>
      </c>
      <c r="G155" s="149">
        <v>0</v>
      </c>
      <c r="H155" s="149">
        <v>0</v>
      </c>
      <c r="I155" s="149">
        <v>0</v>
      </c>
    </row>
    <row r="156" spans="2:9">
      <c r="B156" s="153"/>
      <c r="C156" s="154" t="s">
        <v>337</v>
      </c>
      <c r="D156" s="149">
        <v>0</v>
      </c>
      <c r="E156" s="149">
        <v>0</v>
      </c>
      <c r="F156" s="149">
        <v>0</v>
      </c>
      <c r="G156" s="149">
        <v>0</v>
      </c>
      <c r="H156" s="149">
        <v>0</v>
      </c>
      <c r="I156" s="149">
        <v>0</v>
      </c>
    </row>
    <row r="157" spans="2:9">
      <c r="B157" s="153"/>
      <c r="C157" s="154" t="s">
        <v>338</v>
      </c>
      <c r="D157" s="149">
        <v>0</v>
      </c>
      <c r="E157" s="149">
        <v>0</v>
      </c>
      <c r="F157" s="149">
        <v>0</v>
      </c>
      <c r="G157" s="149">
        <v>0</v>
      </c>
      <c r="H157" s="149">
        <v>0</v>
      </c>
      <c r="I157" s="149">
        <v>0</v>
      </c>
    </row>
    <row r="158" spans="2:9">
      <c r="B158" s="153"/>
      <c r="C158" s="154" t="s">
        <v>339</v>
      </c>
      <c r="D158" s="149">
        <v>0</v>
      </c>
      <c r="E158" s="149">
        <v>0</v>
      </c>
      <c r="F158" s="149">
        <v>0</v>
      </c>
      <c r="G158" s="149">
        <v>0</v>
      </c>
      <c r="H158" s="149">
        <v>0</v>
      </c>
      <c r="I158" s="149">
        <v>0</v>
      </c>
    </row>
    <row r="159" spans="2:9">
      <c r="B159" s="153"/>
      <c r="C159" s="154" t="s">
        <v>340</v>
      </c>
      <c r="D159" s="149">
        <v>0</v>
      </c>
      <c r="E159" s="149">
        <v>0</v>
      </c>
      <c r="F159" s="149">
        <v>0</v>
      </c>
      <c r="G159" s="149">
        <v>0</v>
      </c>
      <c r="H159" s="149">
        <v>0</v>
      </c>
      <c r="I159" s="149">
        <v>0</v>
      </c>
    </row>
    <row r="160" spans="2:9">
      <c r="B160" s="153"/>
      <c r="C160" s="154"/>
      <c r="D160" s="149"/>
      <c r="E160" s="150"/>
      <c r="F160" s="150"/>
      <c r="G160" s="150"/>
      <c r="H160" s="150"/>
      <c r="I160" s="150"/>
    </row>
    <row r="161" spans="2:9">
      <c r="B161" s="257" t="s">
        <v>342</v>
      </c>
      <c r="C161" s="258"/>
      <c r="D161" s="147">
        <v>23737663</v>
      </c>
      <c r="E161" s="148">
        <v>0</v>
      </c>
      <c r="F161" s="148">
        <v>23737663</v>
      </c>
      <c r="G161" s="148">
        <v>21297478.670000002</v>
      </c>
      <c r="H161" s="148">
        <v>22578712.66</v>
      </c>
      <c r="I161" s="148">
        <v>2440184.33</v>
      </c>
    </row>
    <row r="162" spans="2:9" ht="13.5" thickBot="1">
      <c r="B162" s="155"/>
      <c r="C162" s="156"/>
      <c r="D162" s="151"/>
      <c r="E162" s="152"/>
      <c r="F162" s="152"/>
      <c r="G162" s="152"/>
      <c r="H162" s="152"/>
      <c r="I162" s="152"/>
    </row>
    <row r="163" spans="2:9">
      <c r="C163" s="169" t="s">
        <v>343</v>
      </c>
    </row>
  </sheetData>
  <mergeCells count="30">
    <mergeCell ref="B21:C21"/>
    <mergeCell ref="B31:C31"/>
    <mergeCell ref="B41:C41"/>
    <mergeCell ref="B161:C161"/>
    <mergeCell ref="B87:C87"/>
    <mergeCell ref="B95:C95"/>
    <mergeCell ref="B105:C105"/>
    <mergeCell ref="B115:C115"/>
    <mergeCell ref="B125:C125"/>
    <mergeCell ref="B7:I7"/>
    <mergeCell ref="B135:C135"/>
    <mergeCell ref="B139:C139"/>
    <mergeCell ref="B148:C148"/>
    <mergeCell ref="B152:C152"/>
    <mergeCell ref="B86:C86"/>
    <mergeCell ref="B61:C61"/>
    <mergeCell ref="B65:C65"/>
    <mergeCell ref="B74:C74"/>
    <mergeCell ref="B78:C78"/>
    <mergeCell ref="B51:C51"/>
    <mergeCell ref="B10:C11"/>
    <mergeCell ref="D10:H10"/>
    <mergeCell ref="I10:I11"/>
    <mergeCell ref="B12:C12"/>
    <mergeCell ref="B13:C13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B1:I70"/>
  <sheetViews>
    <sheetView showGridLines="0" tabSelected="1" view="pageBreakPreview" zoomScale="85" zoomScaleNormal="85" zoomScaleSheetLayoutView="85" workbookViewId="0">
      <selection activeCell="H57" sqref="H57"/>
    </sheetView>
  </sheetViews>
  <sheetFormatPr baseColWidth="10" defaultRowHeight="15"/>
  <cols>
    <col min="1" max="1" width="1.42578125" customWidth="1"/>
    <col min="2" max="2" width="43.28515625" customWidth="1"/>
    <col min="3" max="3" width="23.5703125" customWidth="1"/>
    <col min="4" max="4" width="15.28515625" customWidth="1"/>
    <col min="5" max="5" width="18.42578125" customWidth="1"/>
    <col min="6" max="6" width="14" style="3" customWidth="1"/>
    <col min="7" max="7" width="19.85546875" customWidth="1"/>
    <col min="8" max="8" width="15" customWidth="1"/>
    <col min="9" max="9" width="13.42578125" bestFit="1" customWidth="1"/>
  </cols>
  <sheetData>
    <row r="1" spans="2:8" ht="7.5" customHeight="1"/>
    <row r="2" spans="2:8" ht="10.5" customHeight="1">
      <c r="B2" s="248"/>
      <c r="C2" s="249"/>
      <c r="D2" s="249"/>
      <c r="E2" s="249"/>
      <c r="F2" s="249"/>
      <c r="G2" s="249"/>
      <c r="H2" s="250"/>
    </row>
    <row r="3" spans="2:8" ht="10.5" customHeight="1">
      <c r="B3" s="251" t="s">
        <v>10</v>
      </c>
      <c r="C3" s="239"/>
      <c r="D3" s="239"/>
      <c r="E3" s="239"/>
      <c r="F3" s="239"/>
      <c r="G3" s="239"/>
      <c r="H3" s="252"/>
    </row>
    <row r="4" spans="2:8" ht="10.5" customHeight="1">
      <c r="B4" s="253" t="s">
        <v>11</v>
      </c>
      <c r="C4" s="279"/>
      <c r="D4" s="279"/>
      <c r="E4" s="279"/>
      <c r="F4" s="279"/>
      <c r="G4" s="279"/>
      <c r="H4" s="254"/>
    </row>
    <row r="5" spans="2:8" ht="10.5" customHeight="1">
      <c r="B5" s="253" t="s">
        <v>12</v>
      </c>
      <c r="C5" s="233"/>
      <c r="D5" s="233"/>
      <c r="E5" s="233"/>
      <c r="F5" s="233"/>
      <c r="G5" s="233"/>
      <c r="H5" s="254"/>
    </row>
    <row r="6" spans="2:8" ht="22.5" customHeight="1">
      <c r="B6" s="253" t="s">
        <v>34</v>
      </c>
      <c r="C6" s="279"/>
      <c r="D6" s="279"/>
      <c r="E6" s="279"/>
      <c r="F6" s="279"/>
      <c r="G6" s="279"/>
      <c r="H6" s="254"/>
    </row>
    <row r="7" spans="2:8" ht="10.5" customHeight="1">
      <c r="B7" s="253" t="s">
        <v>9</v>
      </c>
      <c r="C7" s="233"/>
      <c r="D7" s="233"/>
      <c r="E7" s="233"/>
      <c r="F7" s="233"/>
      <c r="G7" s="233"/>
      <c r="H7" s="254"/>
    </row>
    <row r="8" spans="2:8" ht="20.25" customHeight="1">
      <c r="B8" s="127" t="s">
        <v>193</v>
      </c>
      <c r="C8" s="107"/>
      <c r="D8" s="107"/>
      <c r="E8" s="107"/>
      <c r="F8" s="107"/>
      <c r="G8" s="107"/>
      <c r="H8" s="106"/>
    </row>
    <row r="9" spans="2:8" ht="23.25" customHeight="1">
      <c r="B9" s="280" t="s">
        <v>13</v>
      </c>
      <c r="C9" s="283" t="s">
        <v>14</v>
      </c>
      <c r="D9" s="284"/>
      <c r="E9" s="284"/>
      <c r="F9" s="284"/>
      <c r="G9" s="284"/>
      <c r="H9" s="270" t="s">
        <v>15</v>
      </c>
    </row>
    <row r="10" spans="2:8">
      <c r="B10" s="281"/>
      <c r="C10" s="273" t="s">
        <v>16</v>
      </c>
      <c r="D10" s="275" t="s">
        <v>17</v>
      </c>
      <c r="E10" s="273" t="s">
        <v>18</v>
      </c>
      <c r="F10" s="273" t="s">
        <v>19</v>
      </c>
      <c r="G10" s="277" t="s">
        <v>20</v>
      </c>
      <c r="H10" s="271"/>
    </row>
    <row r="11" spans="2:8" ht="10.5" customHeight="1">
      <c r="B11" s="282"/>
      <c r="C11" s="274"/>
      <c r="D11" s="276"/>
      <c r="E11" s="274"/>
      <c r="F11" s="274"/>
      <c r="G11" s="278"/>
      <c r="H11" s="272"/>
    </row>
    <row r="12" spans="2:8" ht="17.25" customHeight="1">
      <c r="B12" s="4"/>
      <c r="C12" s="5"/>
      <c r="D12" s="5"/>
      <c r="E12" s="6"/>
      <c r="F12" s="7"/>
      <c r="G12" s="5"/>
      <c r="H12" s="8"/>
    </row>
    <row r="13" spans="2:8">
      <c r="B13" s="9" t="s">
        <v>21</v>
      </c>
      <c r="C13" s="10">
        <f>C15+C16+C17+C20+C21+C24</f>
        <v>19467990</v>
      </c>
      <c r="D13" s="10">
        <f t="shared" ref="D13:G13" si="0">D15+D16+D17+D20+D21+D24</f>
        <v>0</v>
      </c>
      <c r="E13" s="10">
        <f t="shared" si="0"/>
        <v>19467990</v>
      </c>
      <c r="F13" s="10">
        <f t="shared" si="0"/>
        <v>0</v>
      </c>
      <c r="G13" s="10">
        <f t="shared" si="0"/>
        <v>20020421.350000001</v>
      </c>
      <c r="H13" s="10">
        <f t="shared" ref="H13" si="1">H15+H16+H17+H20+H21+H24</f>
        <v>0</v>
      </c>
    </row>
    <row r="14" spans="2:8">
      <c r="B14" s="9"/>
      <c r="C14" s="10"/>
      <c r="D14" s="10"/>
      <c r="E14" s="10"/>
      <c r="F14" s="10"/>
      <c r="G14" s="10"/>
      <c r="H14" s="10"/>
    </row>
    <row r="15" spans="2:8">
      <c r="B15" s="11" t="s">
        <v>22</v>
      </c>
      <c r="C15" s="128">
        <v>19467990</v>
      </c>
      <c r="D15" s="12">
        <v>0</v>
      </c>
      <c r="E15" s="128">
        <v>19467990</v>
      </c>
      <c r="F15" s="12">
        <v>0</v>
      </c>
      <c r="G15" s="12">
        <v>20020421.350000001</v>
      </c>
      <c r="H15" s="14">
        <v>0</v>
      </c>
    </row>
    <row r="16" spans="2:8" ht="11.25" customHeight="1">
      <c r="B16" s="11" t="s">
        <v>23</v>
      </c>
      <c r="C16" s="14"/>
      <c r="D16" s="14"/>
      <c r="E16" s="14"/>
      <c r="F16" s="14"/>
      <c r="G16" s="14"/>
      <c r="H16" s="14">
        <f t="shared" ref="H16" si="2">E16-F16</f>
        <v>0</v>
      </c>
    </row>
    <row r="17" spans="2:8" ht="11.25" customHeight="1">
      <c r="B17" s="11" t="s">
        <v>24</v>
      </c>
      <c r="C17" s="14">
        <f>C18+C19</f>
        <v>0</v>
      </c>
      <c r="D17" s="14">
        <f t="shared" ref="D17:G17" si="3">D18+D19</f>
        <v>0</v>
      </c>
      <c r="E17" s="14">
        <f t="shared" si="3"/>
        <v>0</v>
      </c>
      <c r="F17" s="14">
        <f t="shared" si="3"/>
        <v>0</v>
      </c>
      <c r="G17" s="14">
        <f t="shared" si="3"/>
        <v>0</v>
      </c>
      <c r="H17" s="14">
        <f>E17-F17</f>
        <v>0</v>
      </c>
    </row>
    <row r="18" spans="2:8">
      <c r="B18" s="11" t="s">
        <v>25</v>
      </c>
      <c r="C18" s="14"/>
      <c r="D18" s="14"/>
      <c r="E18" s="14"/>
      <c r="F18" s="14"/>
      <c r="G18" s="14"/>
      <c r="H18" s="14">
        <f t="shared" ref="H18:H24" si="4">E18-F18</f>
        <v>0</v>
      </c>
    </row>
    <row r="19" spans="2:8">
      <c r="B19" s="11" t="s">
        <v>26</v>
      </c>
      <c r="C19" s="14"/>
      <c r="D19" s="14"/>
      <c r="E19" s="14"/>
      <c r="F19" s="14"/>
      <c r="G19" s="14"/>
      <c r="H19" s="14">
        <f t="shared" si="4"/>
        <v>0</v>
      </c>
    </row>
    <row r="20" spans="2:8">
      <c r="B20" s="11" t="s">
        <v>27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f t="shared" si="4"/>
        <v>0</v>
      </c>
    </row>
    <row r="21" spans="2:8" ht="38.25">
      <c r="B21" s="11" t="s">
        <v>28</v>
      </c>
      <c r="C21" s="14">
        <f>C22+C23</f>
        <v>0</v>
      </c>
      <c r="D21" s="14">
        <f t="shared" ref="D21:G21" si="5">D22+D23</f>
        <v>0</v>
      </c>
      <c r="E21" s="14">
        <f t="shared" si="5"/>
        <v>0</v>
      </c>
      <c r="F21" s="14">
        <f t="shared" si="5"/>
        <v>0</v>
      </c>
      <c r="G21" s="14">
        <f t="shared" si="5"/>
        <v>0</v>
      </c>
      <c r="H21" s="14">
        <f t="shared" si="4"/>
        <v>0</v>
      </c>
    </row>
    <row r="22" spans="2:8">
      <c r="B22" s="11" t="s">
        <v>29</v>
      </c>
      <c r="C22" s="14"/>
      <c r="D22" s="14"/>
      <c r="E22" s="14"/>
      <c r="F22" s="14"/>
      <c r="G22" s="14"/>
      <c r="H22" s="14">
        <f t="shared" si="4"/>
        <v>0</v>
      </c>
    </row>
    <row r="23" spans="2:8">
      <c r="B23" s="16" t="s">
        <v>30</v>
      </c>
      <c r="C23" s="12"/>
      <c r="D23" s="12"/>
      <c r="E23" s="12"/>
      <c r="F23" s="12"/>
      <c r="G23" s="12"/>
      <c r="H23" s="14">
        <f t="shared" si="4"/>
        <v>0</v>
      </c>
    </row>
    <row r="24" spans="2:8" ht="11.25" customHeight="1">
      <c r="B24" s="11" t="s">
        <v>31</v>
      </c>
      <c r="C24" s="14"/>
      <c r="D24" s="14"/>
      <c r="E24" s="14"/>
      <c r="F24" s="14"/>
      <c r="G24" s="14"/>
      <c r="H24" s="14">
        <f t="shared" si="4"/>
        <v>0</v>
      </c>
    </row>
    <row r="25" spans="2:8" ht="11.25" customHeight="1">
      <c r="B25" s="11"/>
      <c r="C25" s="14"/>
      <c r="D25" s="14"/>
      <c r="E25" s="14"/>
      <c r="F25" s="13"/>
      <c r="G25" s="14"/>
      <c r="H25" s="15"/>
    </row>
    <row r="26" spans="2:8">
      <c r="B26" s="9" t="s">
        <v>32</v>
      </c>
      <c r="C26" s="10">
        <f>C28+C29+C30+C33+C34+C37</f>
        <v>0</v>
      </c>
      <c r="D26" s="10">
        <f t="shared" ref="D26:H26" si="6">D28+D29+D30+D33+D34+D37</f>
        <v>0</v>
      </c>
      <c r="E26" s="10">
        <f t="shared" si="6"/>
        <v>0</v>
      </c>
      <c r="F26" s="10">
        <f t="shared" si="6"/>
        <v>0</v>
      </c>
      <c r="G26" s="10">
        <f t="shared" si="6"/>
        <v>0</v>
      </c>
      <c r="H26" s="10">
        <f t="shared" si="6"/>
        <v>0</v>
      </c>
    </row>
    <row r="27" spans="2:8">
      <c r="B27" s="9"/>
      <c r="C27" s="10"/>
      <c r="D27" s="10"/>
      <c r="E27" s="10"/>
      <c r="F27" s="10"/>
      <c r="G27" s="10"/>
      <c r="H27" s="10"/>
    </row>
    <row r="28" spans="2:8">
      <c r="B28" s="11" t="s">
        <v>22</v>
      </c>
      <c r="C28" s="12"/>
      <c r="D28" s="12"/>
      <c r="E28" s="12"/>
      <c r="F28" s="12"/>
      <c r="G28" s="12"/>
      <c r="H28" s="14">
        <f t="shared" ref="H28:H29" si="7">E28-F28</f>
        <v>0</v>
      </c>
    </row>
    <row r="29" spans="2:8">
      <c r="B29" s="11" t="s">
        <v>23</v>
      </c>
      <c r="C29" s="14"/>
      <c r="D29" s="14"/>
      <c r="E29" s="14"/>
      <c r="F29" s="14"/>
      <c r="G29" s="14"/>
      <c r="H29" s="14">
        <f t="shared" si="7"/>
        <v>0</v>
      </c>
    </row>
    <row r="30" spans="2:8">
      <c r="B30" s="11" t="s">
        <v>24</v>
      </c>
      <c r="C30" s="14">
        <f>C31+C32</f>
        <v>0</v>
      </c>
      <c r="D30" s="14">
        <f t="shared" ref="D30" si="8">D31+D32</f>
        <v>0</v>
      </c>
      <c r="E30" s="14">
        <f t="shared" ref="E30" si="9">E31+E32</f>
        <v>0</v>
      </c>
      <c r="F30" s="14">
        <f t="shared" ref="F30" si="10">F31+F32</f>
        <v>0</v>
      </c>
      <c r="G30" s="14">
        <f t="shared" ref="G30" si="11">G31+G32</f>
        <v>0</v>
      </c>
      <c r="H30" s="14">
        <f>E30-F30</f>
        <v>0</v>
      </c>
    </row>
    <row r="31" spans="2:8">
      <c r="B31" s="11" t="s">
        <v>25</v>
      </c>
      <c r="C31" s="14"/>
      <c r="D31" s="14"/>
      <c r="E31" s="14"/>
      <c r="F31" s="14"/>
      <c r="G31" s="14"/>
      <c r="H31" s="14">
        <f t="shared" ref="H31:H37" si="12">E31-F31</f>
        <v>0</v>
      </c>
    </row>
    <row r="32" spans="2:8">
      <c r="B32" s="11" t="s">
        <v>26</v>
      </c>
      <c r="C32" s="14"/>
      <c r="D32" s="14"/>
      <c r="E32" s="14"/>
      <c r="F32" s="14"/>
      <c r="G32" s="14"/>
      <c r="H32" s="14">
        <f t="shared" si="12"/>
        <v>0</v>
      </c>
    </row>
    <row r="33" spans="2:9">
      <c r="B33" s="11" t="s">
        <v>27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f t="shared" si="12"/>
        <v>0</v>
      </c>
      <c r="I33" s="128"/>
    </row>
    <row r="34" spans="2:9" ht="38.25">
      <c r="B34" s="11" t="s">
        <v>28</v>
      </c>
      <c r="C34" s="14">
        <f>C35+C36</f>
        <v>0</v>
      </c>
      <c r="D34" s="14">
        <f t="shared" ref="D34" si="13">D35+D36</f>
        <v>0</v>
      </c>
      <c r="E34" s="14">
        <f t="shared" ref="E34" si="14">E35+E36</f>
        <v>0</v>
      </c>
      <c r="F34" s="14">
        <f t="shared" ref="F34" si="15">F35+F36</f>
        <v>0</v>
      </c>
      <c r="G34" s="14">
        <f t="shared" ref="G34" si="16">G35+G36</f>
        <v>0</v>
      </c>
      <c r="H34" s="14">
        <f t="shared" si="12"/>
        <v>0</v>
      </c>
    </row>
    <row r="35" spans="2:9">
      <c r="B35" s="11" t="s">
        <v>29</v>
      </c>
      <c r="C35" s="14"/>
      <c r="D35" s="14"/>
      <c r="E35" s="14"/>
      <c r="F35" s="14"/>
      <c r="G35" s="14"/>
      <c r="H35" s="14">
        <f t="shared" si="12"/>
        <v>0</v>
      </c>
    </row>
    <row r="36" spans="2:9">
      <c r="B36" s="11" t="s">
        <v>30</v>
      </c>
      <c r="C36" s="12"/>
      <c r="D36" s="12"/>
      <c r="E36" s="12"/>
      <c r="F36" s="12"/>
      <c r="G36" s="12"/>
      <c r="H36" s="14">
        <f t="shared" si="12"/>
        <v>0</v>
      </c>
    </row>
    <row r="37" spans="2:9">
      <c r="B37" s="11" t="s">
        <v>31</v>
      </c>
      <c r="C37" s="14"/>
      <c r="D37" s="14"/>
      <c r="E37" s="14"/>
      <c r="F37" s="14"/>
      <c r="G37" s="14"/>
      <c r="H37" s="14">
        <f t="shared" si="12"/>
        <v>0</v>
      </c>
    </row>
    <row r="38" spans="2:9">
      <c r="B38" s="11"/>
      <c r="C38" s="14"/>
      <c r="D38" s="14"/>
      <c r="E38" s="14"/>
      <c r="F38" s="13"/>
      <c r="G38" s="14"/>
      <c r="H38" s="15"/>
    </row>
    <row r="39" spans="2:9" ht="25.5">
      <c r="B39" s="9" t="s">
        <v>33</v>
      </c>
      <c r="C39" s="17">
        <f>C26+C13</f>
        <v>19467990</v>
      </c>
      <c r="D39" s="17">
        <f t="shared" ref="D39:H39" si="17">D26+D13</f>
        <v>0</v>
      </c>
      <c r="E39" s="17">
        <f t="shared" si="17"/>
        <v>19467990</v>
      </c>
      <c r="F39" s="17">
        <f t="shared" si="17"/>
        <v>0</v>
      </c>
      <c r="G39" s="17">
        <f t="shared" si="17"/>
        <v>20020421.350000001</v>
      </c>
      <c r="H39" s="17">
        <f t="shared" si="17"/>
        <v>0</v>
      </c>
    </row>
    <row r="40" spans="2:9" ht="9" customHeight="1">
      <c r="B40" s="18"/>
      <c r="C40" s="19"/>
      <c r="D40" s="19"/>
      <c r="E40" s="20"/>
      <c r="F40" s="21"/>
      <c r="G40" s="19"/>
      <c r="H40" s="22"/>
    </row>
    <row r="41" spans="2:9" ht="7.5" customHeight="1">
      <c r="B41" s="23"/>
      <c r="C41" s="24"/>
      <c r="D41" s="24"/>
      <c r="E41" s="25"/>
      <c r="F41" s="26"/>
      <c r="G41" s="24"/>
      <c r="H41" s="27"/>
    </row>
    <row r="42" spans="2:9" ht="15" customHeight="1">
      <c r="B42" s="169" t="s">
        <v>343</v>
      </c>
      <c r="C42" s="28"/>
      <c r="D42" s="28"/>
      <c r="E42" s="28"/>
      <c r="F42" s="29"/>
      <c r="G42" s="28"/>
      <c r="H42" s="28"/>
    </row>
    <row r="43" spans="2:9" ht="15" customHeight="1">
      <c r="B43" s="30"/>
      <c r="C43" s="30"/>
      <c r="D43" s="30"/>
      <c r="E43" s="30"/>
      <c r="F43" s="31"/>
      <c r="G43" s="30"/>
      <c r="H43" s="30"/>
    </row>
    <row r="44" spans="2:9">
      <c r="B44" s="32"/>
      <c r="C44" s="32"/>
      <c r="D44" s="32"/>
      <c r="E44" s="32"/>
      <c r="F44" s="33"/>
      <c r="G44" s="32"/>
      <c r="H44" s="32"/>
    </row>
    <row r="45" spans="2:9">
      <c r="B45" s="32"/>
      <c r="C45" s="32"/>
      <c r="D45" s="32"/>
      <c r="E45" s="32"/>
      <c r="F45" s="33"/>
      <c r="G45" s="32"/>
      <c r="H45" s="32"/>
    </row>
    <row r="46" spans="2:9">
      <c r="B46" s="32"/>
      <c r="C46" s="32"/>
      <c r="D46" s="32"/>
      <c r="E46" s="32"/>
      <c r="F46" s="33"/>
      <c r="G46" s="32"/>
      <c r="H46" s="32"/>
    </row>
    <row r="47" spans="2:9">
      <c r="B47" s="32"/>
      <c r="C47" s="32"/>
      <c r="D47" s="32"/>
      <c r="E47" s="32"/>
      <c r="F47" s="33"/>
      <c r="G47" s="32"/>
      <c r="H47" s="32"/>
    </row>
    <row r="48" spans="2:9">
      <c r="B48" s="32"/>
      <c r="C48" s="32"/>
      <c r="D48" s="32"/>
      <c r="E48" s="32"/>
      <c r="F48" s="33"/>
      <c r="G48" s="32"/>
      <c r="H48" s="32"/>
    </row>
    <row r="49" spans="2:8">
      <c r="B49" s="32"/>
      <c r="C49" s="32"/>
      <c r="D49" s="32"/>
      <c r="E49" s="32"/>
      <c r="F49" s="33"/>
      <c r="G49" s="32"/>
      <c r="H49" s="32"/>
    </row>
    <row r="50" spans="2:8">
      <c r="B50" s="32"/>
      <c r="C50" s="32"/>
      <c r="D50" s="32"/>
      <c r="E50" s="32"/>
      <c r="F50" s="33"/>
      <c r="G50" s="32"/>
      <c r="H50" s="32"/>
    </row>
    <row r="51" spans="2:8">
      <c r="B51" s="32"/>
      <c r="C51" s="32"/>
      <c r="D51" s="32"/>
      <c r="E51" s="32"/>
      <c r="F51" s="33"/>
      <c r="G51" s="32"/>
      <c r="H51" s="32"/>
    </row>
    <row r="52" spans="2:8">
      <c r="B52" s="32"/>
      <c r="C52" s="32"/>
      <c r="D52" s="32"/>
      <c r="E52" s="32"/>
      <c r="F52" s="33"/>
      <c r="G52" s="32"/>
      <c r="H52" s="32"/>
    </row>
    <row r="53" spans="2:8">
      <c r="B53" s="180"/>
      <c r="C53" s="180"/>
      <c r="D53" s="32"/>
      <c r="E53" s="32"/>
      <c r="F53" s="33"/>
      <c r="G53" s="32"/>
      <c r="H53" s="32"/>
    </row>
    <row r="54" spans="2:8">
      <c r="B54" s="181"/>
      <c r="C54" s="181"/>
      <c r="D54" s="32"/>
      <c r="E54" s="32"/>
      <c r="F54" s="33"/>
      <c r="G54" s="32"/>
      <c r="H54" s="32"/>
    </row>
    <row r="55" spans="2:8">
      <c r="B55" s="34"/>
      <c r="C55" s="34"/>
      <c r="D55" s="32"/>
      <c r="E55" s="32"/>
      <c r="F55" s="33"/>
      <c r="G55" s="32"/>
      <c r="H55" s="32"/>
    </row>
    <row r="56" spans="2:8">
      <c r="B56" s="182"/>
      <c r="C56" s="182"/>
      <c r="D56" s="32"/>
      <c r="E56" s="32"/>
      <c r="F56" s="33"/>
      <c r="G56" s="32"/>
      <c r="H56" s="32"/>
    </row>
    <row r="63" spans="2:8">
      <c r="C63" s="132"/>
    </row>
    <row r="70" spans="4:4">
      <c r="D70" s="129"/>
    </row>
  </sheetData>
  <customSheetViews>
    <customSheetView guid="{AB7C7113-F865-4779-9FA4-3A0AD2C9E93A}" topLeftCell="A10">
      <selection activeCell="B41" sqref="B41"/>
      <pageMargins left="0.70866141732283472" right="0.70866141732283472" top="0.74803149606299213" bottom="0.74803149606299213" header="0.31496062992125984" footer="0.31496062992125984"/>
      <pageSetup scale="65" orientation="portrait" r:id="rId1"/>
    </customSheetView>
    <customSheetView guid="{05A24B3F-0046-4A93-964B-C8E884CA78A3}" topLeftCell="A10">
      <selection activeCell="B41" sqref="B41"/>
      <pageMargins left="0.70866141732283472" right="0.70866141732283472" top="0.74803149606299213" bottom="0.74803149606299213" header="0.31496062992125984" footer="0.31496062992125984"/>
      <pageSetup scale="65" orientation="portrait" r:id="rId2"/>
    </customSheetView>
  </customSheetViews>
  <mergeCells count="17">
    <mergeCell ref="B53:C53"/>
    <mergeCell ref="B54:C54"/>
    <mergeCell ref="B56:C56"/>
    <mergeCell ref="B9:B11"/>
    <mergeCell ref="C9:G9"/>
    <mergeCell ref="B2:H2"/>
    <mergeCell ref="B4:H4"/>
    <mergeCell ref="B5:H5"/>
    <mergeCell ref="B6:H6"/>
    <mergeCell ref="B7:H7"/>
    <mergeCell ref="H9:H11"/>
    <mergeCell ref="C10:C11"/>
    <mergeCell ref="D10:D11"/>
    <mergeCell ref="B3:H3"/>
    <mergeCell ref="E10:E11"/>
    <mergeCell ref="F10:F11"/>
    <mergeCell ref="G10:G11"/>
  </mergeCells>
  <pageMargins left="0.70866141732283472" right="0.70866141732283472" top="0.74803149606299213" bottom="0.74803149606299213" header="0.31496062992125984" footer="0.31496062992125984"/>
  <pageSetup scale="59" orientation="portrait" r:id="rId3"/>
  <ignoredErrors>
    <ignoredError sqref="C17:G21 H16:H24 C30:H37 H28:H29 C39:H39" unlocked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F-1 ESFD LDF 2021</vt:lpstr>
      <vt:lpstr>F-4 BAL PRES 2021</vt:lpstr>
      <vt:lpstr>EAI LDF 2021</vt:lpstr>
      <vt:lpstr>EAEPE LDF 2021</vt:lpstr>
      <vt:lpstr>EAEPE SPC 2021</vt:lpstr>
      <vt:lpstr>'EAEPE LDF 2021'!Área_de_impresión</vt:lpstr>
      <vt:lpstr>'EAEPE SPC 2021'!Área_de_impresión</vt:lpstr>
      <vt:lpstr>'EAI LDF 2021'!Área_de_impresión</vt:lpstr>
      <vt:lpstr>'F-1 ESFD LDF 2021'!Área_de_impresión</vt:lpstr>
      <vt:lpstr>'F-4 BAL PRES 2021'!Área_de_impresión</vt:lpstr>
      <vt:lpstr>'F-1 ESFD LDF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YESSENIA AGUIRRE ORTIZ</dc:creator>
  <cp:lastModifiedBy>Usuario de Windows</cp:lastModifiedBy>
  <cp:lastPrinted>2022-03-10T23:22:13Z</cp:lastPrinted>
  <dcterms:created xsi:type="dcterms:W3CDTF">2021-01-29T21:50:37Z</dcterms:created>
  <dcterms:modified xsi:type="dcterms:W3CDTF">2022-03-16T13:36:53Z</dcterms:modified>
</cp:coreProperties>
</file>